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hisWorkbook" defaultThemeVersion="124226"/>
  <mc:AlternateContent xmlns:mc="http://schemas.openxmlformats.org/markup-compatibility/2006">
    <mc:Choice Requires="x15">
      <x15ac:absPath xmlns:x15ac="http://schemas.microsoft.com/office/spreadsheetml/2010/11/ac" url="N:\Medicaid and HealthWave\Eligibility\Other Federal Awards\Restricted\Working Healthy\WORK\Forms\WORK Forms\"/>
    </mc:Choice>
  </mc:AlternateContent>
  <xr:revisionPtr revIDLastSave="0" documentId="13_ncr:1_{61870021-7B03-4575-8F4A-01390E4594C2}" xr6:coauthVersionLast="45" xr6:coauthVersionMax="45" xr10:uidLastSave="{00000000-0000-0000-0000-000000000000}"/>
  <workbookProtection workbookAlgorithmName="SHA-512" workbookHashValue="XbAXrqEyU5BGo1/J+OCf4F4PZ/NtjKC7nBZ8TCn0kxG6yAJa0WxwOj7otJM6UwCgKLJzBbxQBRaaD8Gfeak8dg==" workbookSaltValue="FkSsw+poV58LpKQF08Yg5w==" workbookSpinCount="100000" lockStructure="1"/>
  <bookViews>
    <workbookView xWindow="-120" yWindow="-120" windowWidth="20730" windowHeight="11160" firstSheet="1" activeTab="3" xr2:uid="{00000000-000D-0000-FFFF-FFFF00000000}"/>
  </bookViews>
  <sheets>
    <sheet name="Budget " sheetId="1" r:id="rId1"/>
    <sheet name="Budget Review Checklist" sheetId="2" r:id="rId2"/>
    <sheet name="Budget Services Questionnaire" sheetId="5" r:id="rId3"/>
    <sheet name="Budget Services Schedule (BSS)" sheetId="3" r:id="rId4"/>
    <sheet name="BSS Instructions" sheetId="4" r:id="rId5"/>
  </sheets>
  <definedNames>
    <definedName name="_xlnm.Print_Area" localSheetId="3">'Budget Services Schedule (BSS)'!$A$1:$M$195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5" i="1" l="1"/>
  <c r="L163" i="3" l="1"/>
  <c r="F170" i="3" l="1"/>
  <c r="H137" i="1" l="1"/>
  <c r="H113" i="1"/>
  <c r="M125" i="1"/>
  <c r="J125" i="1" s="1"/>
  <c r="M123" i="1"/>
  <c r="J123" i="1" s="1"/>
  <c r="M103" i="1"/>
  <c r="J103" i="1" s="1"/>
  <c r="M101" i="1"/>
  <c r="J101" i="1" s="1"/>
  <c r="M137" i="1" l="1"/>
  <c r="H138" i="1"/>
  <c r="K141" i="1"/>
  <c r="M82" i="1"/>
  <c r="M74" i="1"/>
  <c r="M51" i="1"/>
  <c r="M53" i="1" s="1"/>
  <c r="L37" i="1" l="1"/>
  <c r="L35" i="1"/>
  <c r="M131" i="1" l="1"/>
  <c r="J131" i="1" s="1"/>
  <c r="M127" i="1"/>
  <c r="J127" i="1" s="1"/>
  <c r="M121" i="1"/>
  <c r="J121" i="1" s="1"/>
  <c r="M119" i="1"/>
  <c r="J119" i="1" s="1"/>
  <c r="M97" i="1"/>
  <c r="J97" i="1" s="1"/>
  <c r="K144" i="3" l="1"/>
  <c r="J144" i="3"/>
  <c r="I144" i="3"/>
  <c r="H144" i="3"/>
  <c r="G144" i="3"/>
  <c r="F144" i="3"/>
  <c r="E144" i="3"/>
  <c r="L140" i="3"/>
  <c r="L134" i="3"/>
  <c r="F139" i="3"/>
  <c r="E139" i="3"/>
  <c r="K139" i="3"/>
  <c r="J139" i="3"/>
  <c r="I139" i="3"/>
  <c r="H139" i="3"/>
  <c r="G139" i="3"/>
  <c r="L60" i="3"/>
  <c r="L66" i="3"/>
  <c r="K69" i="3"/>
  <c r="J69" i="3"/>
  <c r="I69" i="3"/>
  <c r="H69" i="3"/>
  <c r="G69" i="3"/>
  <c r="F69" i="3"/>
  <c r="E69" i="3"/>
  <c r="F65" i="3"/>
  <c r="K65" i="3"/>
  <c r="J65" i="3"/>
  <c r="I65" i="3"/>
  <c r="H65" i="3"/>
  <c r="G65" i="3"/>
  <c r="E65" i="3"/>
  <c r="L144" i="3" l="1"/>
  <c r="L142" i="3" s="1"/>
  <c r="L139" i="3"/>
  <c r="L136" i="3" s="1"/>
  <c r="L65" i="3"/>
  <c r="L62" i="3" s="1"/>
  <c r="L69" i="3"/>
  <c r="L68" i="3" s="1"/>
  <c r="H76" i="1" l="1"/>
  <c r="K175" i="1" l="1"/>
  <c r="M93" i="1"/>
  <c r="M54" i="1"/>
  <c r="H86" i="1"/>
  <c r="H84" i="1"/>
  <c r="H78" i="1"/>
  <c r="M133" i="1"/>
  <c r="J133" i="1" s="1"/>
  <c r="K140" i="1" l="1"/>
  <c r="M139" i="1" s="1"/>
  <c r="L67" i="1"/>
  <c r="L65" i="1"/>
  <c r="L58" i="1"/>
  <c r="L56" i="1"/>
  <c r="M95" i="1"/>
  <c r="M111" i="1"/>
  <c r="M109" i="1"/>
  <c r="J109" i="1" s="1"/>
  <c r="L60" i="1" l="1"/>
  <c r="E141" i="1" s="1"/>
  <c r="L69" i="1"/>
  <c r="E142" i="1" s="1"/>
  <c r="H88" i="1"/>
  <c r="E143" i="1" s="1"/>
  <c r="M135" i="1" l="1"/>
  <c r="J135" i="1" s="1"/>
  <c r="M129" i="1"/>
  <c r="J129" i="1" s="1"/>
  <c r="M117" i="1"/>
  <c r="J117" i="1" s="1"/>
  <c r="M107" i="1"/>
  <c r="J107" i="1" s="1"/>
  <c r="M105" i="1"/>
  <c r="J105" i="1" s="1"/>
  <c r="M99" i="1"/>
  <c r="J99" i="1" s="1"/>
  <c r="J95" i="1"/>
  <c r="J137" i="1" l="1"/>
  <c r="J93" i="1"/>
  <c r="J113" i="1" s="1"/>
  <c r="K93" i="3"/>
  <c r="J93" i="3"/>
  <c r="I93" i="3"/>
  <c r="H93" i="3"/>
  <c r="G93" i="3"/>
  <c r="F93" i="3"/>
  <c r="E93" i="3"/>
  <c r="J138" i="1" l="1"/>
  <c r="E144" i="1" s="1"/>
  <c r="L93" i="3"/>
  <c r="K85" i="3"/>
  <c r="J85" i="3"/>
  <c r="I85" i="3"/>
  <c r="H85" i="3"/>
  <c r="G85" i="3"/>
  <c r="F85" i="3"/>
  <c r="E85" i="3"/>
  <c r="L102" i="3" l="1"/>
  <c r="K109" i="3" l="1"/>
  <c r="J109" i="3"/>
  <c r="I109" i="3"/>
  <c r="H109" i="3"/>
  <c r="G109" i="3"/>
  <c r="F109" i="3"/>
  <c r="E109" i="3"/>
  <c r="L109" i="3" l="1"/>
  <c r="L104" i="3" s="1"/>
  <c r="K142" i="1"/>
  <c r="K133" i="3" l="1"/>
  <c r="J133" i="3"/>
  <c r="I133" i="3"/>
  <c r="H133" i="3"/>
  <c r="G133" i="3"/>
  <c r="F133" i="3"/>
  <c r="E133" i="3"/>
  <c r="L126" i="3"/>
  <c r="K125" i="3"/>
  <c r="J125" i="3"/>
  <c r="I125" i="3"/>
  <c r="H125" i="3"/>
  <c r="G125" i="3"/>
  <c r="F125" i="3"/>
  <c r="E125" i="3"/>
  <c r="L118" i="3"/>
  <c r="K117" i="3"/>
  <c r="J117" i="3"/>
  <c r="I117" i="3"/>
  <c r="H117" i="3"/>
  <c r="G117" i="3"/>
  <c r="F117" i="3"/>
  <c r="E117" i="3"/>
  <c r="L110" i="3"/>
  <c r="K101" i="3"/>
  <c r="J101" i="3"/>
  <c r="I101" i="3"/>
  <c r="H101" i="3"/>
  <c r="G101" i="3"/>
  <c r="F101" i="3"/>
  <c r="E101" i="3"/>
  <c r="L94" i="3"/>
  <c r="N103" i="3" s="1"/>
  <c r="L86" i="3"/>
  <c r="L88" i="3" s="1"/>
  <c r="L78" i="3"/>
  <c r="K59" i="3"/>
  <c r="J59" i="3"/>
  <c r="I59" i="3"/>
  <c r="H59" i="3"/>
  <c r="G59" i="3"/>
  <c r="F59" i="3"/>
  <c r="E59" i="3"/>
  <c r="L52" i="3"/>
  <c r="K77" i="3"/>
  <c r="J77" i="3"/>
  <c r="I77" i="3"/>
  <c r="H77" i="3"/>
  <c r="G77" i="3"/>
  <c r="F77" i="3"/>
  <c r="E77" i="3"/>
  <c r="L70" i="3"/>
  <c r="K51" i="3"/>
  <c r="J51" i="3"/>
  <c r="I51" i="3"/>
  <c r="H51" i="3"/>
  <c r="G51" i="3"/>
  <c r="F51" i="3"/>
  <c r="E51" i="3"/>
  <c r="L44" i="3"/>
  <c r="K43" i="3"/>
  <c r="J43" i="3"/>
  <c r="I43" i="3"/>
  <c r="H43" i="3"/>
  <c r="G43" i="3"/>
  <c r="F43" i="3"/>
  <c r="E43" i="3"/>
  <c r="L36" i="3"/>
  <c r="K35" i="3"/>
  <c r="J35" i="3"/>
  <c r="I35" i="3"/>
  <c r="H35" i="3"/>
  <c r="G35" i="3"/>
  <c r="F35" i="3"/>
  <c r="E35" i="3"/>
  <c r="L28" i="3"/>
  <c r="K27" i="3"/>
  <c r="J27" i="3"/>
  <c r="I27" i="3"/>
  <c r="H27" i="3"/>
  <c r="G27" i="3"/>
  <c r="F27" i="3"/>
  <c r="E27" i="3"/>
  <c r="L20" i="3"/>
  <c r="K14" i="3"/>
  <c r="J14" i="3"/>
  <c r="I14" i="3"/>
  <c r="H14" i="3"/>
  <c r="G14" i="3"/>
  <c r="F14" i="3"/>
  <c r="E14" i="3"/>
  <c r="L11" i="3"/>
  <c r="K10" i="3"/>
  <c r="J10" i="3"/>
  <c r="I10" i="3"/>
  <c r="H10" i="3"/>
  <c r="G10" i="3"/>
  <c r="F10" i="3"/>
  <c r="E10" i="3"/>
  <c r="L5" i="3"/>
  <c r="L133" i="3" l="1"/>
  <c r="L128" i="3" s="1"/>
  <c r="M146" i="3"/>
  <c r="M147" i="3" s="1"/>
  <c r="M149" i="3" s="1"/>
  <c r="M150" i="3" s="1"/>
  <c r="N135" i="3"/>
  <c r="L77" i="3"/>
  <c r="L72" i="3" s="1"/>
  <c r="M16" i="3"/>
  <c r="M17" i="3" s="1"/>
  <c r="M19" i="3" s="1"/>
  <c r="L27" i="3"/>
  <c r="L43" i="3"/>
  <c r="L38" i="3" s="1"/>
  <c r="L51" i="3"/>
  <c r="L46" i="3" s="1"/>
  <c r="L125" i="3"/>
  <c r="L120" i="3" s="1"/>
  <c r="L10" i="3"/>
  <c r="L59" i="3"/>
  <c r="L54" i="3" s="1"/>
  <c r="L85" i="3"/>
  <c r="L80" i="3" s="1"/>
  <c r="L101" i="3"/>
  <c r="L96" i="3" s="1"/>
  <c r="L117" i="3"/>
  <c r="L112" i="3" s="1"/>
  <c r="L14" i="3"/>
  <c r="L13" i="3" s="1"/>
  <c r="L35" i="3"/>
  <c r="L30" i="3" s="1"/>
  <c r="L22" i="3" l="1"/>
  <c r="L146" i="3"/>
  <c r="L147" i="3" s="1"/>
  <c r="L149" i="3" s="1"/>
  <c r="L150" i="3" s="1"/>
  <c r="F172" i="3" s="1"/>
  <c r="L16" i="3"/>
  <c r="L17" i="3" s="1"/>
  <c r="L19" i="3" s="1"/>
  <c r="L7" i="3"/>
  <c r="F171" i="3" l="1"/>
  <c r="N37" i="3"/>
  <c r="N29" i="3"/>
  <c r="N21" i="3"/>
  <c r="N127" i="3"/>
  <c r="N119" i="3"/>
  <c r="N111" i="3"/>
  <c r="N95" i="3"/>
  <c r="N87" i="3"/>
  <c r="N79" i="3"/>
  <c r="N61" i="3"/>
  <c r="N53" i="3"/>
  <c r="N71" i="3"/>
  <c r="N45" i="3"/>
  <c r="N12" i="3" l="1"/>
  <c r="N147" i="3"/>
  <c r="N161" i="3" l="1"/>
  <c r="E140" i="1" l="1"/>
  <c r="E145" i="1" s="1"/>
</calcChain>
</file>

<file path=xl/sharedStrings.xml><?xml version="1.0" encoding="utf-8"?>
<sst xmlns="http://schemas.openxmlformats.org/spreadsheetml/2006/main" count="567" uniqueCount="383">
  <si>
    <t>History</t>
  </si>
  <si>
    <t>Name:</t>
  </si>
  <si>
    <t>Medicaid ID:</t>
  </si>
  <si>
    <t>Address:</t>
  </si>
  <si>
    <t>Phone:</t>
  </si>
  <si>
    <t>Assessment Information</t>
  </si>
  <si>
    <t>Monthly Assessed Hours:</t>
  </si>
  <si>
    <t>MCO:</t>
  </si>
  <si>
    <t>Monthly Allocation:</t>
  </si>
  <si>
    <t xml:space="preserve">WORK Independent Living  Counselor </t>
  </si>
  <si>
    <t>Discounted by 10% for self direction and combination budgets</t>
  </si>
  <si>
    <t>ILC Agency:</t>
  </si>
  <si>
    <t>ILC Counselor:</t>
  </si>
  <si>
    <t>Discounted by 3% for agency-directed budgets</t>
  </si>
  <si>
    <t>ILC Address:</t>
  </si>
  <si>
    <t>ILC Phone:</t>
  </si>
  <si>
    <t>Description</t>
  </si>
  <si>
    <t>Monthly Cost</t>
  </si>
  <si>
    <t>Total Cost:</t>
  </si>
  <si>
    <t xml:space="preserve">Billable Rate Per Hour: </t>
  </si>
  <si>
    <t>Agency Name</t>
  </si>
  <si>
    <t>Hourly Pay Rate</t>
  </si>
  <si>
    <t>Hourly Billable Rate</t>
  </si>
  <si>
    <t>Total Hours Per Month</t>
  </si>
  <si>
    <t>Discounted Monthly Allocation (Section A)</t>
  </si>
  <si>
    <t>Alternative Personal Services Total (Section B)</t>
  </si>
  <si>
    <t>Carry-Over Funds</t>
  </si>
  <si>
    <t>Note: These funds are to be used in ways that will increase independence, decrease reliance on PAS services, or assist to recruit or retain quality attendant care.  Please provide an explanation in the description box.  These funds can also be used to purchase emergency/safety equipment such as smoke or carbon monoxide detectors.</t>
  </si>
  <si>
    <t>Vendor / Agency (who is to be paid)</t>
  </si>
  <si>
    <t>Cost</t>
  </si>
  <si>
    <t>ILC Email:</t>
  </si>
  <si>
    <t>I understand that:</t>
  </si>
  <si>
    <t>n</t>
  </si>
  <si>
    <t>WORK participants must not submit timesheets in amounts more than the monthly allocation.</t>
  </si>
  <si>
    <t>Copies of this approved budget may be shared with the fiscal manager, assessment contractor, and agencies that I have chosen to provide supports and services to me.</t>
  </si>
  <si>
    <t>Date</t>
  </si>
  <si>
    <t>Discounted Monthly Allocation</t>
  </si>
  <si>
    <t xml:space="preserve">The checked box below indicates the amount that is available for budgeted supports. </t>
  </si>
  <si>
    <r>
      <t xml:space="preserve">Approval Signature of </t>
    </r>
    <r>
      <rPr>
        <i/>
        <sz val="11"/>
        <color theme="1"/>
        <rFont val="Calibri"/>
        <family val="2"/>
        <scheme val="minor"/>
      </rPr>
      <t>MCO</t>
    </r>
  </si>
  <si>
    <t>Beginning Budget Period</t>
  </si>
  <si>
    <t>Ending Budget Period</t>
  </si>
  <si>
    <t>Based on what is available in carryover at the time of the request.</t>
  </si>
  <si>
    <t>Examples: Initial, annual, or revised assessment</t>
  </si>
  <si>
    <t>Always the 1st of month</t>
  </si>
  <si>
    <t>Always the last day of month</t>
  </si>
  <si>
    <t>Representative Payee</t>
  </si>
  <si>
    <t>Medical Representative</t>
  </si>
  <si>
    <t>DPOA</t>
  </si>
  <si>
    <t>Guardian / Conservator</t>
  </si>
  <si>
    <t>WORK Representative</t>
  </si>
  <si>
    <t>Do you have any of the following? List name of person providing the support. Anyone listed below is not allowed to be a paid provider of services.</t>
  </si>
  <si>
    <t>When reviewing the WORK budget make sure to check all the following before approving the budget.</t>
  </si>
  <si>
    <t>*</t>
  </si>
  <si>
    <t>If a member has been closed for an extended amount of time, the member maybe be assigned a new start date. If you have questions check with the WORK Program Manager for the new start date.</t>
  </si>
  <si>
    <t>All Beginning Budget Period start dates should be the first of the month and all end dates should be the last day of the month.</t>
  </si>
  <si>
    <t xml:space="preserve">These dates will be for any revised budgets, extended budgets, and new annual budgets. </t>
  </si>
  <si>
    <t>Does the monthly allocation amount match the assessment?</t>
  </si>
  <si>
    <t>Is the ILC agency, counselor, address, phone and email correct?</t>
  </si>
  <si>
    <t>B) Alternative Personal Services</t>
  </si>
  <si>
    <t>Is the name of the vendor correct?</t>
  </si>
  <si>
    <t>Is the category of services noted?</t>
  </si>
  <si>
    <t>Is there a description of the services noted?</t>
  </si>
  <si>
    <t>Is the monthly cost correctly listed?</t>
  </si>
  <si>
    <t>Does the cost approximately match what the assessment shows for the services?</t>
  </si>
  <si>
    <t xml:space="preserve">Does the total monthly costs for all alternative personal services add up correctly? </t>
  </si>
  <si>
    <t>Is the agency name, address, phone, email and cost per month correctly listed?</t>
  </si>
  <si>
    <t>Finally</t>
  </si>
  <si>
    <t>If member signed the electronic consent the member's name still needs to be listed on the signature line along with the date.</t>
  </si>
  <si>
    <t>Has the MCO signed and dated the budget?</t>
  </si>
  <si>
    <t>A) Consumer Information</t>
  </si>
  <si>
    <t>History Section</t>
  </si>
  <si>
    <t>Example:</t>
  </si>
  <si>
    <t>Add up all the self-directed PA hours.  For this example there is 50 hours per month in self-direct PA hours.</t>
  </si>
  <si>
    <t>Add up all the agency-directed PA hours.  For this example there is 25 hours per month in self-direct PA hours.</t>
  </si>
  <si>
    <t xml:space="preserve">Figure the hours for alternative personal services. </t>
  </si>
  <si>
    <t>Mow/snow cost = $40 per month. Take $40 divide by $13.25 = 3.018 (round up to 3.02)</t>
  </si>
  <si>
    <t>Meals on Wheels cost = $275 per month. Take $275 divide by $13.25 = 20.75hrs per month.</t>
  </si>
  <si>
    <t>Add up total hours for alternative personal services. For the above examples, 9.43 + 3.02 + 20.75 + 3 = 36.2 hours per month.</t>
  </si>
  <si>
    <t>Add up total hours for all services. For the above examples, 50 + 25 + 36.2 = 111.2 budget hours per month.</t>
  </si>
  <si>
    <t>Person completing this schedule:</t>
  </si>
  <si>
    <t>Date:</t>
  </si>
  <si>
    <t>Notes and crosscheck:</t>
  </si>
  <si>
    <t>Total Assessed Monthly Hours:</t>
  </si>
  <si>
    <t xml:space="preserve">Task </t>
  </si>
  <si>
    <t>Sun</t>
  </si>
  <si>
    <t>Mon</t>
  </si>
  <si>
    <t>Tue</t>
  </si>
  <si>
    <t>Wed</t>
  </si>
  <si>
    <t>Thur</t>
  </si>
  <si>
    <t>Fri</t>
  </si>
  <si>
    <t>Sat</t>
  </si>
  <si>
    <t>Total minutes per week</t>
  </si>
  <si>
    <t xml:space="preserve">Bathing and Personal Hygiene                                                              </t>
  </si>
  <si>
    <t xml:space="preserve">     Assessed time in minutes</t>
  </si>
  <si>
    <t xml:space="preserve">Assessed as needing time </t>
  </si>
  <si>
    <t>days per week</t>
  </si>
  <si>
    <t>Budgeted time per day (in minutes)</t>
  </si>
  <si>
    <t xml:space="preserve">Dressing                                                        </t>
  </si>
  <si>
    <t xml:space="preserve">Prothetic / Orthotic or Other Medical Device(s)                                                   </t>
  </si>
  <si>
    <t xml:space="preserve">Toileting                                        </t>
  </si>
  <si>
    <t xml:space="preserve">Medication Management                                </t>
  </si>
  <si>
    <t xml:space="preserve">Eating                            </t>
  </si>
  <si>
    <t xml:space="preserve">Other ADLs                      </t>
  </si>
  <si>
    <t xml:space="preserve">Meal Planning / Prepration / Cleanup                  </t>
  </si>
  <si>
    <t xml:space="preserve">Shopping                 </t>
  </si>
  <si>
    <t xml:space="preserve">Housekeeping               </t>
  </si>
  <si>
    <t xml:space="preserve">Transportation      </t>
  </si>
  <si>
    <t>Money Management</t>
  </si>
  <si>
    <t>Other IADLs</t>
  </si>
  <si>
    <t>Supported Employment</t>
  </si>
  <si>
    <t>Total Minutes Per Week</t>
  </si>
  <si>
    <t>Total Hours Per Week</t>
  </si>
  <si>
    <t>Percentage</t>
  </si>
  <si>
    <t>Totals</t>
  </si>
  <si>
    <t>Total Minutes Per Week - Example</t>
  </si>
  <si>
    <t>Total Hours Per Week - Example</t>
  </si>
  <si>
    <t>Total Hours Per Month - Example</t>
  </si>
  <si>
    <t xml:space="preserve">Time Conversion Chart: </t>
  </si>
  <si>
    <t>1m = .016h</t>
  </si>
  <si>
    <t>3m = .05h</t>
  </si>
  <si>
    <t>5m = .08h</t>
  </si>
  <si>
    <t>15m = .25h</t>
  </si>
  <si>
    <t>25m = .42h</t>
  </si>
  <si>
    <t>35m = .58h</t>
  </si>
  <si>
    <t>45m = .75h</t>
  </si>
  <si>
    <t>55m = .92h</t>
  </si>
  <si>
    <t>2m = .03h</t>
  </si>
  <si>
    <t>4m = .066h</t>
  </si>
  <si>
    <t>10m = .17h</t>
  </si>
  <si>
    <t>20m = .33h</t>
  </si>
  <si>
    <t>30m = .5h</t>
  </si>
  <si>
    <t>40m = .67h</t>
  </si>
  <si>
    <t>50m = .83h</t>
  </si>
  <si>
    <t>60m = 1.0h</t>
  </si>
  <si>
    <t>Example: 10 minutes (m) per week = .17 hours (h) per week</t>
  </si>
  <si>
    <t>Note: to convert minutes into hours take the minutes divided by 60. For example 5m divided by 60m = .083 hours or rounded .08 hours.</t>
  </si>
  <si>
    <t>Daily assistance with bathing, oral care, skin care, hair care</t>
  </si>
  <si>
    <t>Nail care weekly</t>
  </si>
  <si>
    <t>Shaving 3 times per week</t>
  </si>
  <si>
    <t>Assistance dressing for work</t>
  </si>
  <si>
    <t>Example in yellow</t>
  </si>
  <si>
    <t>Is the name, address, city, zip, Medicaid ID, phone and MCO correct?</t>
  </si>
  <si>
    <t>Are any vendor(s) and/or agencies listed?</t>
  </si>
  <si>
    <t>Is there a description of the services?</t>
  </si>
  <si>
    <t>When do you have to complete the Budget Service Schedule?</t>
  </si>
  <si>
    <t>A</t>
  </si>
  <si>
    <t>B</t>
  </si>
  <si>
    <t>Complete the top of the page. The document is locked so you can only input informaiton in cells that are white.</t>
  </si>
  <si>
    <t xml:space="preserve">C </t>
  </si>
  <si>
    <t>D</t>
  </si>
  <si>
    <t>How to complete the Budget Services Schedule (BSS)?</t>
  </si>
  <si>
    <t>Using the approved assessment, go into each ADL, IADL, and Supported Employment page of the assessment and find how much time the member is assessed as needing each day. On the BSS  input the number of minutes in the days of the week columns and then input how many days per week the member needs assistance in all the ADLs and meal supports. Input numbers only.</t>
  </si>
  <si>
    <t>Once this informaiton has been input into the BSS, some sections of the BSS will auto populate.</t>
  </si>
  <si>
    <t xml:space="preserve">At the bottom of the page is a gray section called "Budget Crosscheck". </t>
  </si>
  <si>
    <t xml:space="preserve">Breakdown the budget into monthly hours for each section. </t>
  </si>
  <si>
    <t xml:space="preserve">B </t>
  </si>
  <si>
    <t>Budget Crosscheck                                                                                                              Input information from the budget.</t>
  </si>
  <si>
    <t>Then input what services are being provide by task and how many minutes per day is task being preformed.</t>
  </si>
  <si>
    <t>This info is input in the rows under "Assessed as needing time 0 days per week".</t>
  </si>
  <si>
    <t>Why is a Services Schedule needed?</t>
  </si>
  <si>
    <t>●</t>
  </si>
  <si>
    <t>Per the WORK Program Manual:</t>
  </si>
  <si>
    <r>
      <t xml:space="preserve">Individualized Budgets must reflect the amount, duration and scope of assistance identified during the </t>
    </r>
    <r>
      <rPr>
        <i/>
        <sz val="11"/>
        <color theme="1"/>
        <rFont val="Calibri"/>
        <family val="2"/>
        <scheme val="minor"/>
      </rPr>
      <t xml:space="preserve">WORK </t>
    </r>
    <r>
      <rPr>
        <sz val="11"/>
        <color theme="1"/>
        <rFont val="Calibri"/>
        <family val="2"/>
        <scheme val="minor"/>
      </rPr>
      <t xml:space="preserve">assessment.  Service hours must be comparable to the number of hours for which members have been assessed.  Members must choose agencies whose hourly compensation rate is similar to the hourly rate on which the monthly allocation is based.  KDHE reserves the right to deny approval for Individualized Budgets which decrease the number of hours of assistance received by members.  </t>
    </r>
  </si>
  <si>
    <t>If yes - move to # 6.</t>
  </si>
  <si>
    <t>If the member has been assessed as needing assistance 7 days per week is the member getting assistance 7 days per week from a provider? Make sure that the member is getting assistance as many days as indicated in the assessment.</t>
  </si>
  <si>
    <t>Are the most recent budget dates listed?</t>
  </si>
  <si>
    <t xml:space="preserve">If there is a mid-month change, the start date is still the first of the month. In the history column it can be noted that the change was mid-month. </t>
  </si>
  <si>
    <t>Do the monthly assessed hours match the assessment?</t>
  </si>
  <si>
    <t>Is the discounted monthly allocation correct?</t>
  </si>
  <si>
    <t xml:space="preserve">Job coaching is an exception as typically the cost is more than $13.25 per hour. </t>
  </si>
  <si>
    <t>Are service listed the services that the member was assessed as needing? If not, the service must be removed.</t>
  </si>
  <si>
    <t>Are the monthly hours provided listed?</t>
  </si>
  <si>
    <t>Is the billable hourly rate listed?</t>
  </si>
  <si>
    <t>Is the total cost per month listed correctly?</t>
  </si>
  <si>
    <t xml:space="preserve">Review to ensure that the ILC is not also the agency providing agency-directed personal assistance services unless there is an exception in place. Check with the WORK Program Manager for these exceptions. </t>
  </si>
  <si>
    <t>Is the PA's first and last name listed, along with the relation to the member?</t>
  </si>
  <si>
    <t>Is the hourly pay rate correct?</t>
  </si>
  <si>
    <t>Is the hourly billable rate correct?</t>
  </si>
  <si>
    <t>Are the hours per month correct?</t>
  </si>
  <si>
    <t>Hours must be rounded to the .25 hour. For example: 1.00, 1.25, 1.50, 1.75, 2.00...</t>
  </si>
  <si>
    <t>Do the total hours per month add up in the Totals row?</t>
  </si>
  <si>
    <t>Do the total cost per month add up in the Totals row?</t>
  </si>
  <si>
    <t>Do all of the totals match up with the appropriate sections?</t>
  </si>
  <si>
    <t>Are the appropriate representative(s) checked and names listed?</t>
  </si>
  <si>
    <t>Verify that no one listed as a representative is listed as a paid provider or any services.</t>
  </si>
  <si>
    <t xml:space="preserve">Are costs listed? </t>
  </si>
  <si>
    <t xml:space="preserve">For sick/vacation leave pay just put the name of the PA next to the description regarding sick/vacation leave. Do not list a cost for sick/vacation leave. </t>
  </si>
  <si>
    <t>How to check the percentage for the budget:</t>
  </si>
  <si>
    <t>Transportation cost = $125 per month. Take $125 divide by $13.25 = 9.43 hours per month.</t>
  </si>
  <si>
    <t xml:space="preserve">Employment - Job Coaching how many hours of job coaching needs to be listed on the budget in the description. For this example, 3hrs per month. </t>
  </si>
  <si>
    <t>Divide the budget hours (111.2) by the assessed hours (145) = 76.6% (round up to 77%)</t>
  </si>
  <si>
    <t>If the cost per hour allows the member to receive 80% or above in services, the budget is approvable.</t>
  </si>
  <si>
    <t>Has the member, or member's representative, signed and dated the budget?</t>
  </si>
  <si>
    <t xml:space="preserve">Example: Assessed hours per month = 145 </t>
  </si>
  <si>
    <t>Cost per hour</t>
  </si>
  <si>
    <t>Total Budgeted Monthly Hours:</t>
  </si>
  <si>
    <t>City:</t>
  </si>
  <si>
    <t>Zip:</t>
  </si>
  <si>
    <t>Who is completing the BSS?</t>
  </si>
  <si>
    <t xml:space="preserve">What are the total assessed monthly hours? This will come directly from the approved assessment. </t>
  </si>
  <si>
    <t xml:space="preserve">Laundry  </t>
  </si>
  <si>
    <t xml:space="preserve">The ILC needs to confirm that the agency/agencies listed preform background checks on all personal care attendants. ILC needs to date and initial below. </t>
  </si>
  <si>
    <t>Initial</t>
  </si>
  <si>
    <t>Assessed Time</t>
  </si>
  <si>
    <t>Budget Time</t>
  </si>
  <si>
    <t>Member Name:</t>
  </si>
  <si>
    <t>Date of Assessment:</t>
  </si>
  <si>
    <t>Start Date of Budget:</t>
  </si>
  <si>
    <t xml:space="preserve">Date of BSS: </t>
  </si>
  <si>
    <t xml:space="preserve">Please answer all the following questions. </t>
  </si>
  <si>
    <t>If the assessment was not accurate, what area(s) were over / under valued?</t>
  </si>
  <si>
    <t>Can the alternate support be accepted because of prior policy or prior precedent, i.e., meal service in lieu of meal prep assistance ?</t>
  </si>
  <si>
    <t>Yes</t>
  </si>
  <si>
    <t>No</t>
  </si>
  <si>
    <t>Stop</t>
  </si>
  <si>
    <t xml:space="preserve">Before a budget can be completed the assessment will need to be reevaluated for accuracy. </t>
  </si>
  <si>
    <t>Continue to 3</t>
  </si>
  <si>
    <t>C</t>
  </si>
  <si>
    <t>E</t>
  </si>
  <si>
    <t>Continue to A</t>
  </si>
  <si>
    <t xml:space="preserve">Continue to A </t>
  </si>
  <si>
    <t>Continue to B</t>
  </si>
  <si>
    <t>Is the alternate support cost effective?</t>
  </si>
  <si>
    <t>Continue to E</t>
  </si>
  <si>
    <t>Attached the supporting information and continue to C</t>
  </si>
  <si>
    <t>Is Additional Budget Documentation Needed?</t>
  </si>
  <si>
    <r>
      <t xml:space="preserve">1. Vendor/agency </t>
    </r>
    <r>
      <rPr>
        <sz val="11"/>
        <color theme="1"/>
        <rFont val="Calibri"/>
        <family val="2"/>
        <scheme val="minor"/>
      </rPr>
      <t>- (who is to be paid) - List any alternative service that has a monthly cost not an hourly cost.</t>
    </r>
  </si>
  <si>
    <t>Skip A and Continue to 2</t>
  </si>
  <si>
    <t>Skip A-F Continue to 3</t>
  </si>
  <si>
    <t xml:space="preserve">Supporting documentation must be submitted before the budget can be reviewed for approval. </t>
  </si>
  <si>
    <t xml:space="preserve">Stop </t>
  </si>
  <si>
    <t>This alternative support should not be allowed.</t>
  </si>
  <si>
    <t>(D) ‘‘Scope.’’ All interventions will provide the most appropriate level of service, as identified in the assessment, considering potential benefits and harms to the individual and will remain within the Scope of the WORK program policies and procedures.</t>
  </si>
  <si>
    <t>(F) ‘‘Value.’’ The physical human assistance meets the level of care a individual was assessed as needing but at a higher cost. The alternative to physical human assistance meets the level of care as assessed and is cost effective. ‘‘Cost-effective’’ shall not necessarily be construed to mean lowest price. An intervention shall be considered cost effective if the benefits and harms relative to costs represent an economically efficient use of resources for individuals with this condition. In the application of this criterion to an individual case, the characteristics of the individual member shall be determinative.</t>
  </si>
  <si>
    <t>"(E) ‘‘Evidence.’’ There is good supporting documentation that the physical human assistance can be provided in a more effective manner requiring less time while meeting the same level of care as assessed. There is good supporting documentation that the alternative to physical human assistance is known to be effective in meeting the level of care as assessed.</t>
  </si>
  <si>
    <t xml:space="preserve">(A) ‘‘Authority.’’ The assessment identifies the needs of the individual, and the WORK program policies and procedures define the scope of services available. </t>
  </si>
  <si>
    <t xml:space="preserve">(B) "Intervention." This can be both physical human assistance, or an alternative form of support in lieu of physical assistance.  </t>
  </si>
  <si>
    <t xml:space="preserve">(C) ‘‘Purpose.’’ The physical human assistance provided  by an agency will offer the individual the same level of care that the individual was assessed as needing during the assessment process.  If alternative support to human assistance is being delivered by an agency, the alternative support will provide the individual with the same or similar level of support the individual would receive from human assistance.  </t>
  </si>
  <si>
    <t>Discription - Task as seen on the Individualized Budget</t>
  </si>
  <si>
    <t>Time (Hours) Per Month</t>
  </si>
  <si>
    <t>Budget Time Per Month</t>
  </si>
  <si>
    <t>Assessed Time Per Month</t>
  </si>
  <si>
    <t>Complete the Budget Service Schedule.</t>
  </si>
  <si>
    <t>If the budget allocates 100% of funds for below 80% of hours assessed as needed, is the assessment accurate for services?</t>
  </si>
  <si>
    <t xml:space="preserve">Is the member proposing to use alternate forms of support in place of personal care hours? </t>
  </si>
  <si>
    <t>Continue to D</t>
  </si>
  <si>
    <t>Is the member at risk financially due to the alternate support being considerably more expensive, i.e., high dollar cost forcing member to skimp on other forms of needed support?</t>
  </si>
  <si>
    <t xml:space="preserve">Has the member gone beyond the scope of services allowed by WORK to services that are more properly handled by a HCBS waiver or other Medicaid services, i.e., private duty nursing? </t>
  </si>
  <si>
    <t>Is the member at risk of injury or death by using this alternate support, i.e. medication prompting by phone for needed medicine without visual confirmation of taking the medication such that member is at risk?</t>
  </si>
  <si>
    <t>Explain below then continue to 4</t>
  </si>
  <si>
    <t>Continue to 4</t>
  </si>
  <si>
    <t>The Budget Services Schedule is a great tool to help a member and the ILC to better organize services. This tool can be used simply to make sure that assessed services are being provided. It is recommended that all ILCs use this tool when working with the member to develop a thurough budget. However it is only required when budgeted indicates this is needed.</t>
  </si>
  <si>
    <t>When the budget says that the BSS is needed.</t>
  </si>
  <si>
    <r>
      <t xml:space="preserve">KDHE is responsible to ensure that participants in </t>
    </r>
    <r>
      <rPr>
        <i/>
        <sz val="11"/>
        <color theme="1"/>
        <rFont val="Calibri"/>
        <family val="2"/>
        <scheme val="minor"/>
      </rPr>
      <t xml:space="preserve">Working Healthy/WORK </t>
    </r>
    <r>
      <rPr>
        <sz val="11"/>
        <color theme="1"/>
        <rFont val="Calibri"/>
        <family val="2"/>
        <scheme val="minor"/>
      </rPr>
      <t>are receiving services comparable to what they are assessed as needing, and for which KDHE is paying.  If the number of hours of service received on the submitted budget result in a significant decrease in assistance compared to the amount a member was assessed as needing, the assessment and budget will need to be looked at closely to make sure the member's assessed needs are being met and a Services Schedule will be required. A budget that has a significant decrease in assistance may not meet a menber's assessed needs.  </t>
    </r>
  </si>
  <si>
    <t>Member Name</t>
  </si>
  <si>
    <t>Input the date the BSS is completed.</t>
  </si>
  <si>
    <t xml:space="preserve">Assessed hours per month = 150 </t>
  </si>
  <si>
    <t>Add up all the self-directed PA hours.  For this example there is 41 hours per month in self-direct PA hours.</t>
  </si>
  <si>
    <t>Add up all the agency-directed PA hours.  For this example there is 35 (25 + 10) hours per month in agency-direct PA hours.</t>
  </si>
  <si>
    <t>Lifeline = $49.95 per month. Take $49.95 divide by $13.25 = 3.77 hours per month.</t>
  </si>
  <si>
    <t>Home delivered Meals cost = $394.03 divide by $13.25 = 29.74 hours per month.</t>
  </si>
  <si>
    <t>Employment Supports = 5 hours per month.</t>
  </si>
  <si>
    <t>Using the breakdown, list the discription and the number of hours for the task per month in the Time (Hours) Per Month column.</t>
  </si>
  <si>
    <t>If no - assessed time is comprable to budgeted time.</t>
  </si>
  <si>
    <t>If no - stop, this budget is not approvable and the assessment needs reevaluated to ensure it correctly reflects the member's needs.</t>
  </si>
  <si>
    <t>If yes - stop, this budget is not approvable and the assessment needs reevaluated to ensure it correctly reflects the member's needs.</t>
  </si>
  <si>
    <t>In column L, is the percentage of budget time drastically reduced from the assessed time?</t>
  </si>
  <si>
    <t>At the bottom of the BSS, do the percentages in the green cells match?</t>
  </si>
  <si>
    <t>At the bottom of the BSS, do the numbers in the pink cells match or are the numbers within 1 of each other?</t>
  </si>
  <si>
    <t>If yes continue to #8</t>
  </si>
  <si>
    <t>If no - stop, the data that you entered into the BSS has an error.</t>
  </si>
  <si>
    <t>If yes BSS is complete and needs to be submitted to the MCO.</t>
  </si>
  <si>
    <t>Member / Representative Signature</t>
  </si>
  <si>
    <t>Rate per hour paid to the agency</t>
  </si>
  <si>
    <t>Is this rate of pay cost effective or average given the given the location?</t>
  </si>
  <si>
    <t>Continue to 5</t>
  </si>
  <si>
    <t>Is the budget paying the provider a higher rate that causes less hours?</t>
  </si>
  <si>
    <t>i</t>
  </si>
  <si>
    <t>ii</t>
  </si>
  <si>
    <t>Continue to ii</t>
  </si>
  <si>
    <t>Continue to iii</t>
  </si>
  <si>
    <t>If so, what support is being provided? Explain below then continue to iii.</t>
  </si>
  <si>
    <t>iii</t>
  </si>
  <si>
    <t xml:space="preserve">Are there environmental / geographic / social factors which affect the utilization of WORK services / supports? </t>
  </si>
  <si>
    <t>Name of Person Completing this form:</t>
  </si>
  <si>
    <t>If the member is proposing to use alternate form(s) of support that have not been used before, is there literature, studies or experience from other entities to support the use of the alternate support as beneficial to the member?</t>
  </si>
  <si>
    <t>If provider is an Agency providing Personal Care Attendant(s) answer the below.</t>
  </si>
  <si>
    <t>C) SUPPORTED EMPLOYMENT</t>
  </si>
  <si>
    <t>B) ALTERNATIVE PERSONAL SERVICES (Services in place of Personal Assistance Service hours)</t>
  </si>
  <si>
    <t xml:space="preserve">F) CALCULATION ESTIMATE </t>
  </si>
  <si>
    <t>G) REPRESENTATIVE(S)</t>
  </si>
  <si>
    <r>
      <rPr>
        <b/>
        <sz val="11"/>
        <color theme="1"/>
        <rFont val="Calibri"/>
        <family val="2"/>
        <scheme val="minor"/>
      </rPr>
      <t>Vendor/agency</t>
    </r>
    <r>
      <rPr>
        <sz val="11"/>
        <color theme="1"/>
        <rFont val="Calibri"/>
        <family val="2"/>
        <scheme val="minor"/>
      </rPr>
      <t xml:space="preserve"> - (who is to be paid)</t>
    </r>
  </si>
  <si>
    <t xml:space="preserve">Total Cost  per Month
</t>
  </si>
  <si>
    <t xml:space="preserve">Address, Phone, Email
Phone
Email
</t>
  </si>
  <si>
    <t xml:space="preserve">D) AGENCY-DIRECTED </t>
  </si>
  <si>
    <t xml:space="preserve">E) SELF-DIRECTED </t>
  </si>
  <si>
    <t xml:space="preserve">Total Cost per Month </t>
  </si>
  <si>
    <t>Supported Employment (Sections C)</t>
  </si>
  <si>
    <t>Agency-Directed PA Services Total (Section D)</t>
  </si>
  <si>
    <t>Self-Directed PA Services Total (Section E)</t>
  </si>
  <si>
    <t>PA (who is to be paid)</t>
  </si>
  <si>
    <t>Name of PA and relation to member</t>
  </si>
  <si>
    <t>1. Personal Assistance Services (PA is Personal Attendant)</t>
  </si>
  <si>
    <t>2. Night Supports (PA is Personal Attendant)</t>
  </si>
  <si>
    <t>Sick/Vacation leave pay - based on 1 average regular work week per year (PA is Personal Attendant)</t>
  </si>
  <si>
    <t xml:space="preserve">If my eligibility for WORK ends and there are still remaining funds in the accounts, I agree all fund are to be released back to my MCO or returned to the Kansas Department of Health and Environment.  </t>
  </si>
  <si>
    <t>Misuse of the funds, provided by Medicaid, in the monthly WORK allocation for my personal services is considered Medicaid fraud.  It is my responsibility to report misuse of these funds to the Working Healthy/WORK Program Manager at the Kansas Department of Health and Environment.</t>
  </si>
  <si>
    <t xml:space="preserve">The Allocation funds are to be used to fund activities necessary to support my independence and are based on my WORK Assessment.  Carry-over funds not used for Assistant Services or Fiscal Management fees and will only be used for supports that are listed and approved on the WORK Individualized budget. </t>
  </si>
  <si>
    <t>Any change of a provider, rate of pay, or service must be reported to my Independent Living Counselor and a new budget must be developed and approved by my MCO before the change can take effect.</t>
  </si>
  <si>
    <t>a.  Monthly Hours Provided:</t>
  </si>
  <si>
    <t>b.  Monthly Hours Provided:</t>
  </si>
  <si>
    <t>WORK (Work Opportunities Reward Kansans)       
Individualized Budget Form for Allocation OF Funds</t>
  </si>
  <si>
    <t xml:space="preserve">I am responsible for making sure I have a viable Emergency Backup Plan in the event a provider or Personal Attended fails to show up. </t>
  </si>
  <si>
    <t>Total</t>
  </si>
  <si>
    <r>
      <rPr>
        <b/>
        <sz val="11"/>
        <color theme="1"/>
        <rFont val="Calibri"/>
        <family val="2"/>
        <scheme val="minor"/>
      </rPr>
      <t>Category of service</t>
    </r>
    <r>
      <rPr>
        <sz val="11"/>
        <color theme="1"/>
        <rFont val="Calibri"/>
        <family val="2"/>
        <scheme val="minor"/>
      </rPr>
      <t xml:space="preserve"> - (Job Coaching or 1:1 Employment Supports specified &amp; not combined)</t>
    </r>
  </si>
  <si>
    <t>Is a Budget Service Schedule and Services Questionnaire needed?</t>
  </si>
  <si>
    <t xml:space="preserve">I must approved all time sheets. I will ensure all time sheets are accurate and submitted in a timely fashion. I will be responsible for any errors. </t>
  </si>
  <si>
    <r>
      <t xml:space="preserve">Description - Specify if this is a one time purchase or monthly purchase </t>
    </r>
    <r>
      <rPr>
        <i/>
        <sz val="12"/>
        <color theme="1"/>
        <rFont val="Calibri"/>
        <family val="2"/>
        <scheme val="minor"/>
      </rPr>
      <t>*Payment is contingent on available carryover funds.</t>
    </r>
  </si>
  <si>
    <r>
      <t>History:</t>
    </r>
    <r>
      <rPr>
        <sz val="11"/>
        <color theme="1"/>
        <rFont val="Calibri"/>
        <family val="2"/>
        <scheme val="minor"/>
      </rPr>
      <t xml:space="preserve"> Indicate type of change for </t>
    </r>
    <r>
      <rPr>
        <i/>
        <sz val="11"/>
        <color theme="1"/>
        <rFont val="Calibri"/>
        <family val="2"/>
        <scheme val="minor"/>
      </rPr>
      <t xml:space="preserve">WORK </t>
    </r>
    <r>
      <rPr>
        <sz val="11"/>
        <color theme="1"/>
        <rFont val="Calibri"/>
        <family val="2"/>
        <scheme val="minor"/>
      </rPr>
      <t xml:space="preserve">individualized budget, (Examples include:  Initial Start Date, Revision Date, Annual Re-Assessment, etc.) and the month, day and year the change is to take effect.  If budget is revised please include brief reason and date revision is effective. If you run out of room, keep the initial start information and the most recent budget history. </t>
    </r>
  </si>
  <si>
    <r>
      <rPr>
        <b/>
        <sz val="11"/>
        <color theme="1"/>
        <rFont val="Calibri"/>
        <family val="2"/>
        <scheme val="minor"/>
      </rPr>
      <t>2. Vendor/agency</t>
    </r>
    <r>
      <rPr>
        <sz val="11"/>
        <color theme="1"/>
        <rFont val="Calibri"/>
        <family val="2"/>
        <scheme val="minor"/>
      </rPr>
      <t xml:space="preserve"> - (who is to be paid) - List any alternative service that has an hourly cost.</t>
    </r>
  </si>
  <si>
    <r>
      <rPr>
        <b/>
        <sz val="11"/>
        <color theme="1"/>
        <rFont val="Calibri"/>
        <family val="2"/>
        <scheme val="minor"/>
      </rPr>
      <t xml:space="preserve">Category of service </t>
    </r>
    <r>
      <rPr>
        <sz val="11"/>
        <color theme="1"/>
        <rFont val="Calibri"/>
        <family val="2"/>
        <scheme val="minor"/>
      </rPr>
      <t>- housekeeping, laundry, meal service, monitoring and installation, snow removal/mowing, transportation, other.</t>
    </r>
  </si>
  <si>
    <r>
      <t>Description or details of service(s) provided -</t>
    </r>
    <r>
      <rPr>
        <sz val="11"/>
        <color theme="1"/>
        <rFont val="Calibri"/>
        <family val="2"/>
        <scheme val="minor"/>
      </rPr>
      <t xml:space="preserve"> example, breakdown of meals supports - cost per meal and how many meals, etc.</t>
    </r>
  </si>
  <si>
    <r>
      <rPr>
        <b/>
        <sz val="11"/>
        <color theme="1"/>
        <rFont val="Calibri"/>
        <family val="2"/>
        <scheme val="minor"/>
      </rPr>
      <t>Category of service</t>
    </r>
    <r>
      <rPr>
        <sz val="11"/>
        <color theme="1"/>
        <rFont val="Calibri"/>
        <family val="2"/>
        <scheme val="minor"/>
      </rPr>
      <t xml:space="preserve"> - housekeeping if by the hour, or any other alternative support that is paid by the hour.</t>
    </r>
  </si>
  <si>
    <t xml:space="preserve">I agree to follow WORK Program Manual guidelines. WORK Program Manual can be found on line at http://www.kdheks.gov/hcf/workinghealthy/work.htm     </t>
  </si>
  <si>
    <t>Is the Initial Start date correct for this member? Always include the Initial Start information.</t>
  </si>
  <si>
    <t>Are dates formatted correctly? 12/1/2020, 11/30/2020</t>
  </si>
  <si>
    <t>For example: If the assessment indicates 30m per week for lawn mowing/snow removal, multiply .5hrs by 4.33 = 2.165hrs per month (round up to 2.17). Multiple total monthly hours by the reimbursement rate of $13.25, (2.17 x $13.25 = $28.75) to determine the total amount available per month in the budget for this service. If the member is paying $80 per month for lawn mowing/snow removal, that amount exceeds the amount the assessment and will may need to be reduced unless it fits in the overal budget. This means that the budget covers all the assessed needs and balances without leaving negative carryover funds.</t>
  </si>
  <si>
    <t>C) Supported Employment</t>
  </si>
  <si>
    <t xml:space="preserve">Does the total monthly costs for Supported Employment add up correctly? </t>
  </si>
  <si>
    <t xml:space="preserve">If the Assessment has Job Coaching and 1:1 support then the budget needs to also show Job Coaching and 1:1 support. Do not combined Job Coaching and 1:1 support. </t>
  </si>
  <si>
    <t>D) Agency-Directed Personal Assistance Services</t>
  </si>
  <si>
    <t>Night Support time is listed separate from the rest of Agency-Directed Personal Assistance Service time.</t>
  </si>
  <si>
    <t>Night Support time is listed separate from the rest of Self-Directed Personal Assistance Service time.</t>
  </si>
  <si>
    <t>E) Self-Directed Personal Assistance Services</t>
  </si>
  <si>
    <t>F) Calculation Estimate</t>
  </si>
  <si>
    <t>Check budgeted services and compared to assessment to make sure all assessed supports are accounted for.</t>
  </si>
  <si>
    <t>The budget will auto calculate the budget and let you know if you need additional budget documentation. However, you can also check using the following methodology:</t>
  </si>
  <si>
    <t xml:space="preserve">If the cost per hour is so high that the number of hours fall below 79% the budget is not approvable without a Budget Service Questionaire (BSQ) and Budget Service Schedule (BSS) that shows all the consumer needs are being met within the time frame noted. </t>
  </si>
  <si>
    <t>G) Representative(s)</t>
  </si>
  <si>
    <r>
      <rPr>
        <b/>
        <sz val="12"/>
        <color theme="1"/>
        <rFont val="Calibri"/>
        <family val="2"/>
        <scheme val="minor"/>
      </rPr>
      <t>H) CARRY-OVER FUNDS</t>
    </r>
    <r>
      <rPr>
        <b/>
        <sz val="11"/>
        <color theme="1"/>
        <rFont val="Calibri"/>
        <family val="2"/>
        <scheme val="minor"/>
      </rPr>
      <t xml:space="preserve">
Please list and explain how you will use any remaining funds from allocation.   If you have unspent funds they can only be used in ways listed below, only if there are sufficient carry-over funds available,  and only if they are approved by the KDHE WORK Program Manager or the MCO.   Carry Over funds will need to be authorized and approved before this can be paid by the Fiscal Manager.
</t>
    </r>
  </si>
  <si>
    <t>H) Carry-Over Funds</t>
  </si>
  <si>
    <t>Number of hours per month</t>
  </si>
  <si>
    <t>1. Personal Assistance Services Agency Directed</t>
  </si>
  <si>
    <t>2. Night Support Agency Directed</t>
  </si>
  <si>
    <r>
      <t>Plan Date of Purchase (</t>
    </r>
    <r>
      <rPr>
        <i/>
        <sz val="12"/>
        <color theme="1"/>
        <rFont val="Calibri"/>
        <family val="2"/>
        <scheme val="minor"/>
      </rPr>
      <t>or a purchase by date</t>
    </r>
    <r>
      <rPr>
        <sz val="12"/>
        <color theme="1"/>
        <rFont val="Calibri"/>
        <family val="2"/>
        <scheme val="minor"/>
      </rPr>
      <t>)</t>
    </r>
  </si>
  <si>
    <r>
      <t xml:space="preserve">Cost                                         </t>
    </r>
    <r>
      <rPr>
        <i/>
        <sz val="12"/>
        <color theme="1"/>
        <rFont val="Calibri"/>
        <family val="2"/>
        <scheme val="minor"/>
      </rPr>
      <t>Payment is contingent on available carryover funds.</t>
    </r>
  </si>
  <si>
    <t>Does this agency provide support the member cannot get from another agency?</t>
  </si>
  <si>
    <r>
      <t xml:space="preserve">Is the member getting guaranteed assistance on a consistent basis </t>
    </r>
    <r>
      <rPr>
        <b/>
        <sz val="11"/>
        <color theme="1"/>
        <rFont val="Calibri"/>
        <family val="2"/>
        <scheme val="minor"/>
      </rPr>
      <t>AND</t>
    </r>
    <r>
      <rPr>
        <sz val="11"/>
        <color theme="1"/>
        <rFont val="Calibri"/>
        <family val="2"/>
        <scheme val="minor"/>
      </rPr>
      <t xml:space="preserve"> is the Agency providing Emergency Back-up Care?</t>
    </r>
    <r>
      <rPr>
        <i/>
        <sz val="11"/>
        <color theme="1"/>
        <rFont val="Calibri"/>
        <family val="2"/>
        <scheme val="minor"/>
      </rPr>
      <t xml:space="preserve"> (must be both in order to answer Yes)</t>
    </r>
  </si>
  <si>
    <t xml:space="preserve">Amount agency is paying the personal care attendant(s) per hour. </t>
  </si>
  <si>
    <t>This can be an average of multiple PCAs.</t>
  </si>
  <si>
    <t xml:space="preserve">Other ADLs - Night Supports                      </t>
  </si>
  <si>
    <t>1:1 Employment Supports</t>
  </si>
  <si>
    <t>Job Coach Employment Supports</t>
  </si>
  <si>
    <t xml:space="preserve">If ii is yes please continue to 5. If ii is no and iii is no the member needs to reconsider provider(s). If it can be shown that the other agencies in the area are charging approximately the same (include this documentation when this is submitted to the MCO) only then can you continue to 5. </t>
  </si>
  <si>
    <t>MCO Coordinator:</t>
  </si>
  <si>
    <t xml:space="preserve"> FMS Participant ID:</t>
  </si>
  <si>
    <t>Example: Omit History 1/1/2011 to 12/31/2017</t>
  </si>
  <si>
    <t>Initial Start or New Start If Changed (always include)</t>
  </si>
  <si>
    <t>A) MEMBER INFORMATION</t>
  </si>
  <si>
    <t>Totals Night Support Only:</t>
  </si>
  <si>
    <t>Totals PCA Withouth Night Support:</t>
  </si>
  <si>
    <t>Total PCA Including Night Support:</t>
  </si>
  <si>
    <t>hours per month.</t>
  </si>
  <si>
    <t>Member Signature</t>
  </si>
  <si>
    <t>Representative / Guardian Signature</t>
  </si>
  <si>
    <t>Budget Service Schedule Acknowledgement and Agreement</t>
  </si>
  <si>
    <t>Because the provider you have chosen is requesting a rate substantially higher than the base rate for WORK services you will not be able to budget for all the hours you were assessed to need.  Before your budget can be approved you need to read the below acknowledgement and agree to the terms of this budget.</t>
  </si>
  <si>
    <t xml:space="preserve">You participated in the development of this Budget and Budget Service Schedule. </t>
  </si>
  <si>
    <t>You have been provided a copy of this Budget and Budget Service Schedule.</t>
  </si>
  <si>
    <t>It is your decision to use this provider.</t>
  </si>
  <si>
    <t xml:space="preserve">You acknowledge that you will be getting fewer hours than you were assessed to need and if this budget is approved, you agree to accept the budgeted hours. </t>
  </si>
  <si>
    <t>If you find that this budget does not provide enough hours of support to meet your needs, you will need to revise your budget instead of requesting additional hours of support.  Your hours can only be increased for the following reasons:</t>
  </si>
  <si>
    <t>there is a decline in health</t>
  </si>
  <si>
    <t xml:space="preserve">change in living situation  </t>
  </si>
  <si>
    <t>Your hours may be reduced at your next assessment as you are demonstrating, by this budget services schedule, that you need less time than you were assessed to need.</t>
  </si>
  <si>
    <t>You are responsible for finding cost effective ways to use your hours. If you proposed a budget that is not cost effective and you would receive too few hours, your MCO can deny the budget. If this happens you are responsible for finding other providers and re-working a budget that provides you with more hours of support.</t>
  </si>
  <si>
    <t xml:space="preserve">                    a</t>
  </si>
  <si>
    <t xml:space="preserve">                    b</t>
  </si>
  <si>
    <t xml:space="preserve">                    c</t>
  </si>
  <si>
    <t xml:space="preserve">You have been assessed to need </t>
  </si>
  <si>
    <t xml:space="preserve">Budgeted hours available to use </t>
  </si>
  <si>
    <t xml:space="preserve">Percentage of total hours available </t>
  </si>
  <si>
    <t>change in needed supported employment or transportation to/from work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</si>
</sst>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lt;=9999999]###\-####;\(###\)\ ###\-####"/>
    <numFmt numFmtId="166" formatCode="00000000000"/>
  </numFmts>
  <fonts count="24" x14ac:knownFonts="1">
    <font>
      <sz val="11"/>
      <color theme="1"/>
      <name val="Calibri"/>
      <family val="2"/>
      <scheme val="minor"/>
    </font>
    <font>
      <b/>
      <sz val="14"/>
      <color theme="1"/>
      <name val="Calibri"/>
      <family val="2"/>
      <scheme val="minor"/>
    </font>
    <font>
      <sz val="12"/>
      <color theme="1"/>
      <name val="Calibri"/>
      <family val="2"/>
      <scheme val="minor"/>
    </font>
    <font>
      <b/>
      <i/>
      <sz val="16"/>
      <color theme="1"/>
      <name val="Calibri"/>
      <family val="2"/>
      <scheme val="minor"/>
    </font>
    <font>
      <sz val="8"/>
      <color theme="1"/>
      <name val="Wingdings"/>
      <charset val="2"/>
    </font>
    <font>
      <sz val="8"/>
      <color theme="1"/>
      <name val="Calibri"/>
      <family val="2"/>
      <scheme val="minor"/>
    </font>
    <font>
      <i/>
      <sz val="11"/>
      <color theme="1"/>
      <name val="Calibri"/>
      <family val="2"/>
      <scheme val="minor"/>
    </font>
    <font>
      <sz val="8"/>
      <color rgb="FF000000"/>
      <name val="Tahoma"/>
      <family val="2"/>
    </font>
    <font>
      <u/>
      <sz val="11"/>
      <color theme="1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12"/>
      <color theme="1"/>
      <name val="Times New Roman"/>
      <family val="1"/>
    </font>
    <font>
      <sz val="11"/>
      <color theme="1"/>
      <name val="Calibri"/>
      <family val="2"/>
    </font>
    <font>
      <sz val="11"/>
      <color rgb="FF000000"/>
      <name val="Calibri"/>
      <family val="2"/>
      <scheme val="minor"/>
    </font>
    <font>
      <b/>
      <sz val="11"/>
      <color rgb="FF000000"/>
      <name val="Calibri"/>
      <family val="2"/>
      <scheme val="minor"/>
    </font>
    <font>
      <b/>
      <sz val="12"/>
      <color theme="1"/>
      <name val="Calibri"/>
      <family val="2"/>
      <scheme val="minor"/>
    </font>
    <font>
      <sz val="9"/>
      <color theme="1"/>
      <name val="Calibri"/>
      <family val="2"/>
      <scheme val="minor"/>
    </font>
    <font>
      <i/>
      <sz val="12"/>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FF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
      <patternFill patternType="solid">
        <fgColor rgb="FF66FFFF"/>
        <bgColor indexed="64"/>
      </patternFill>
    </fill>
    <fill>
      <patternFill patternType="solid">
        <fgColor rgb="FFCCFFFF"/>
        <bgColor indexed="64"/>
      </patternFill>
    </fill>
    <fill>
      <patternFill patternType="solid">
        <fgColor rgb="FF66FF99"/>
        <bgColor indexed="64"/>
      </patternFill>
    </fill>
    <fill>
      <patternFill patternType="solid">
        <fgColor rgb="FFCCFFCC"/>
        <bgColor indexed="64"/>
      </patternFill>
    </fill>
    <fill>
      <patternFill patternType="solid">
        <fgColor rgb="FFFFCCFF"/>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top/>
      <bottom/>
      <diagonal/>
    </border>
    <border>
      <left style="thin">
        <color auto="1"/>
      </left>
      <right style="thin">
        <color auto="1"/>
      </right>
      <top/>
      <bottom/>
      <diagonal/>
    </border>
    <border>
      <left style="thin">
        <color auto="1"/>
      </left>
      <right style="thick">
        <color auto="1"/>
      </right>
      <top/>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top style="thick">
        <color auto="1"/>
      </top>
      <bottom/>
      <diagonal/>
    </border>
    <border>
      <left style="thin">
        <color auto="1"/>
      </left>
      <right style="thick">
        <color auto="1"/>
      </right>
      <top style="thin">
        <color auto="1"/>
      </top>
      <bottom style="thin">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style="thick">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ck">
        <color auto="1"/>
      </left>
      <right style="thick">
        <color auto="1"/>
      </right>
      <top style="thick">
        <color auto="1"/>
      </top>
      <bottom/>
      <diagonal/>
    </border>
    <border>
      <left style="thick">
        <color auto="1"/>
      </left>
      <right style="thick">
        <color auto="1"/>
      </right>
      <top style="thin">
        <color auto="1"/>
      </top>
      <bottom style="thin">
        <color auto="1"/>
      </bottom>
      <diagonal/>
    </border>
    <border>
      <left style="thick">
        <color auto="1"/>
      </left>
      <right style="thick">
        <color auto="1"/>
      </right>
      <top/>
      <bottom/>
      <diagonal/>
    </border>
    <border>
      <left style="thick">
        <color auto="1"/>
      </left>
      <right style="thick">
        <color auto="1"/>
      </right>
      <top style="thin">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auto="1"/>
      </left>
      <right/>
      <top/>
      <bottom style="thin">
        <color auto="1"/>
      </bottom>
      <diagonal/>
    </border>
    <border>
      <left/>
      <right style="thick">
        <color auto="1"/>
      </right>
      <top/>
      <bottom style="thin">
        <color auto="1"/>
      </bottom>
      <diagonal/>
    </border>
    <border>
      <left/>
      <right style="thick">
        <color auto="1"/>
      </right>
      <top style="thick">
        <color auto="1"/>
      </top>
      <bottom/>
      <diagonal/>
    </border>
    <border>
      <left style="thick">
        <color auto="1"/>
      </left>
      <right/>
      <top style="thin">
        <color auto="1"/>
      </top>
      <bottom/>
      <diagonal/>
    </border>
    <border>
      <left style="thick">
        <color auto="1"/>
      </left>
      <right style="thick">
        <color auto="1"/>
      </right>
      <top/>
      <bottom style="thin">
        <color auto="1"/>
      </bottom>
      <diagonal/>
    </border>
    <border>
      <left style="thick">
        <color auto="1"/>
      </left>
      <right/>
      <top style="thick">
        <color auto="1"/>
      </top>
      <bottom style="thick">
        <color auto="1"/>
      </bottom>
      <diagonal/>
    </border>
    <border>
      <left/>
      <right/>
      <top/>
      <bottom style="medium">
        <color indexed="64"/>
      </bottom>
      <diagonal/>
    </border>
    <border>
      <left style="thick">
        <color auto="1"/>
      </left>
      <right/>
      <top style="thin">
        <color auto="1"/>
      </top>
      <bottom style="thin">
        <color theme="0" tint="-0.14996795556505021"/>
      </bottom>
      <diagonal/>
    </border>
    <border>
      <left/>
      <right/>
      <top style="thin">
        <color auto="1"/>
      </top>
      <bottom style="thin">
        <color theme="0" tint="-0.14996795556505021"/>
      </bottom>
      <diagonal/>
    </border>
    <border>
      <left/>
      <right style="thin">
        <color auto="1"/>
      </right>
      <top style="thin">
        <color auto="1"/>
      </top>
      <bottom style="thin">
        <color theme="0" tint="-0.14996795556505021"/>
      </bottom>
      <diagonal/>
    </border>
    <border>
      <left style="thin">
        <color auto="1"/>
      </left>
      <right style="thin">
        <color auto="1"/>
      </right>
      <top style="thin">
        <color auto="1"/>
      </top>
      <bottom style="thin">
        <color theme="0" tint="-0.14996795556505021"/>
      </bottom>
      <diagonal/>
    </border>
    <border>
      <left style="thick">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auto="1"/>
      </left>
      <right style="thin">
        <color auto="1"/>
      </right>
      <top style="thin">
        <color theme="0" tint="-0.14996795556505021"/>
      </top>
      <bottom style="thin">
        <color theme="0" tint="-0.14996795556505021"/>
      </bottom>
      <diagonal/>
    </border>
    <border>
      <left style="thick">
        <color auto="1"/>
      </left>
      <right/>
      <top style="thin">
        <color theme="0" tint="-0.14996795556505021"/>
      </top>
      <bottom/>
      <diagonal/>
    </border>
    <border>
      <left/>
      <right/>
      <top style="thin">
        <color theme="0" tint="-0.14996795556505021"/>
      </top>
      <bottom/>
      <diagonal/>
    </border>
    <border>
      <left/>
      <right style="thin">
        <color auto="1"/>
      </right>
      <top style="thin">
        <color theme="0" tint="-0.14996795556505021"/>
      </top>
      <bottom/>
      <diagonal/>
    </border>
    <border>
      <left style="thin">
        <color auto="1"/>
      </left>
      <right style="thin">
        <color auto="1"/>
      </right>
      <top style="thin">
        <color theme="0" tint="-0.14996795556505021"/>
      </top>
      <bottom/>
      <diagonal/>
    </border>
  </borders>
  <cellStyleXfs count="2">
    <xf numFmtId="0" fontId="0" fillId="0" borderId="0"/>
    <xf numFmtId="0" fontId="8" fillId="0" borderId="0" applyNumberFormat="0" applyFill="0" applyBorder="0" applyAlignment="0" applyProtection="0"/>
  </cellStyleXfs>
  <cellXfs count="657">
    <xf numFmtId="0" fontId="0" fillId="0" borderId="0" xfId="0"/>
    <xf numFmtId="0" fontId="0" fillId="0" borderId="6" xfId="0" applyBorder="1"/>
    <xf numFmtId="0" fontId="0" fillId="0" borderId="6" xfId="0" applyBorder="1" applyAlignment="1"/>
    <xf numFmtId="0" fontId="0" fillId="0" borderId="0" xfId="0"/>
    <xf numFmtId="0" fontId="0" fillId="0" borderId="0" xfId="0" applyAlignment="1">
      <alignment vertical="top"/>
    </xf>
    <xf numFmtId="0" fontId="4" fillId="0" borderId="0" xfId="0" applyFont="1" applyAlignment="1">
      <alignment horizontal="right"/>
    </xf>
    <xf numFmtId="0" fontId="5" fillId="0" borderId="0" xfId="0" applyFont="1"/>
    <xf numFmtId="0" fontId="0" fillId="0" borderId="0" xfId="0" applyFont="1"/>
    <xf numFmtId="0" fontId="0" fillId="0" borderId="0" xfId="0" applyAlignment="1">
      <alignment horizontal="left"/>
    </xf>
    <xf numFmtId="0" fontId="0" fillId="0" borderId="0" xfId="0" applyFont="1" applyAlignment="1"/>
    <xf numFmtId="0" fontId="0" fillId="0" borderId="0" xfId="0" applyAlignment="1">
      <alignment vertical="center"/>
    </xf>
    <xf numFmtId="0" fontId="9" fillId="4" borderId="1" xfId="0" applyFont="1" applyFill="1" applyBorder="1" applyAlignment="1" applyProtection="1">
      <alignment horizontal="right" vertical="top" wrapText="1"/>
    </xf>
    <xf numFmtId="0" fontId="9" fillId="4" borderId="8" xfId="0" applyFont="1" applyFill="1" applyBorder="1" applyAlignment="1" applyProtection="1">
      <alignment horizontal="center" vertical="top" wrapText="1"/>
    </xf>
    <xf numFmtId="0" fontId="9" fillId="8" borderId="17" xfId="0" applyFont="1" applyFill="1" applyBorder="1" applyAlignment="1" applyProtection="1">
      <alignment horizontal="right" vertical="top" wrapText="1"/>
    </xf>
    <xf numFmtId="0" fontId="0" fillId="8" borderId="11" xfId="0" applyFont="1" applyFill="1" applyBorder="1" applyAlignment="1" applyProtection="1">
      <alignment horizontal="left" vertical="top" wrapText="1"/>
    </xf>
    <xf numFmtId="0" fontId="0" fillId="8" borderId="12" xfId="0" applyFont="1" applyFill="1" applyBorder="1" applyAlignment="1" applyProtection="1">
      <alignment horizontal="right" vertical="top" wrapText="1"/>
    </xf>
    <xf numFmtId="0" fontId="9" fillId="9" borderId="9" xfId="0" applyFont="1" applyFill="1" applyBorder="1" applyAlignment="1" applyProtection="1">
      <alignment horizontal="center" vertical="top" wrapText="1"/>
    </xf>
    <xf numFmtId="0" fontId="9" fillId="9" borderId="29" xfId="0" applyFont="1" applyFill="1" applyBorder="1" applyAlignment="1" applyProtection="1">
      <alignment horizontal="center" vertical="top" wrapText="1"/>
    </xf>
    <xf numFmtId="2" fontId="9" fillId="0" borderId="0" xfId="0" applyNumberFormat="1" applyFont="1" applyAlignment="1" applyProtection="1">
      <alignment horizontal="center" vertical="top" wrapText="1"/>
    </xf>
    <xf numFmtId="0" fontId="9" fillId="0" borderId="0" xfId="0" applyFont="1" applyAlignment="1" applyProtection="1">
      <alignment vertical="top" wrapText="1"/>
    </xf>
    <xf numFmtId="0" fontId="0" fillId="8" borderId="11" xfId="0" applyFont="1" applyFill="1" applyBorder="1" applyAlignment="1" applyProtection="1">
      <alignment horizontal="center" vertical="top" wrapText="1"/>
    </xf>
    <xf numFmtId="0" fontId="9" fillId="9" borderId="28" xfId="0" applyFont="1" applyFill="1" applyBorder="1" applyAlignment="1" applyProtection="1">
      <alignment horizontal="center" vertical="top" wrapText="1"/>
    </xf>
    <xf numFmtId="1" fontId="9" fillId="9" borderId="23" xfId="0" applyNumberFormat="1" applyFont="1" applyFill="1" applyBorder="1" applyAlignment="1" applyProtection="1">
      <alignment horizontal="center" vertical="top" wrapText="1"/>
    </xf>
    <xf numFmtId="2" fontId="9" fillId="9" borderId="31" xfId="0" applyNumberFormat="1" applyFont="1" applyFill="1" applyBorder="1" applyAlignment="1" applyProtection="1">
      <alignment horizontal="center" vertical="top" wrapText="1"/>
    </xf>
    <xf numFmtId="2" fontId="9" fillId="4" borderId="31" xfId="0" applyNumberFormat="1" applyFont="1" applyFill="1" applyBorder="1" applyAlignment="1" applyProtection="1">
      <alignment horizontal="center" vertical="top" wrapText="1"/>
    </xf>
    <xf numFmtId="2" fontId="9" fillId="4" borderId="24" xfId="0" applyNumberFormat="1" applyFont="1" applyFill="1" applyBorder="1" applyAlignment="1" applyProtection="1">
      <alignment horizontal="center" vertical="top" wrapText="1"/>
    </xf>
    <xf numFmtId="2" fontId="9" fillId="3" borderId="31" xfId="0" applyNumberFormat="1" applyFont="1" applyFill="1" applyBorder="1" applyAlignment="1" applyProtection="1">
      <alignment horizontal="center" vertical="top" wrapText="1"/>
      <protection locked="0"/>
    </xf>
    <xf numFmtId="2" fontId="9" fillId="3" borderId="24" xfId="0" applyNumberFormat="1" applyFont="1" applyFill="1" applyBorder="1" applyAlignment="1" applyProtection="1">
      <alignment horizontal="center" vertical="top" wrapText="1"/>
      <protection locked="0"/>
    </xf>
    <xf numFmtId="1" fontId="9" fillId="6" borderId="37" xfId="0" applyNumberFormat="1" applyFont="1" applyFill="1" applyBorder="1" applyAlignment="1" applyProtection="1">
      <alignment horizontal="center" vertical="top" wrapText="1"/>
    </xf>
    <xf numFmtId="2" fontId="9" fillId="6" borderId="31" xfId="0" applyNumberFormat="1" applyFont="1" applyFill="1" applyBorder="1" applyAlignment="1" applyProtection="1">
      <alignment horizontal="center" vertical="top" wrapText="1"/>
    </xf>
    <xf numFmtId="2" fontId="9" fillId="6" borderId="34" xfId="0" applyNumberFormat="1" applyFont="1" applyFill="1" applyBorder="1" applyAlignment="1" applyProtection="1">
      <alignment horizontal="center" vertical="top" wrapText="1"/>
    </xf>
    <xf numFmtId="0" fontId="9" fillId="0" borderId="16" xfId="0" applyFont="1" applyFill="1" applyBorder="1" applyAlignment="1" applyProtection="1">
      <alignment vertical="top" wrapText="1"/>
    </xf>
    <xf numFmtId="0" fontId="9" fillId="0" borderId="0" xfId="0" applyFont="1" applyFill="1" applyBorder="1" applyAlignment="1" applyProtection="1">
      <alignment vertical="top" wrapText="1"/>
    </xf>
    <xf numFmtId="0" fontId="9" fillId="6" borderId="14" xfId="0" applyFont="1" applyFill="1" applyBorder="1" applyAlignment="1" applyProtection="1">
      <alignment horizontal="right" vertical="top" wrapText="1"/>
    </xf>
    <xf numFmtId="0" fontId="9" fillId="6" borderId="17" xfId="0" applyFont="1" applyFill="1" applyBorder="1" applyAlignment="1" applyProtection="1">
      <alignment horizontal="right" vertical="top" wrapText="1"/>
    </xf>
    <xf numFmtId="0" fontId="0" fillId="6" borderId="11" xfId="0" applyFont="1" applyFill="1" applyBorder="1" applyAlignment="1" applyProtection="1">
      <alignment horizontal="left" vertical="top" wrapText="1"/>
    </xf>
    <xf numFmtId="0" fontId="0" fillId="6" borderId="12" xfId="0" applyFont="1" applyFill="1" applyBorder="1" applyAlignment="1" applyProtection="1">
      <alignment horizontal="right" vertical="top" wrapText="1"/>
    </xf>
    <xf numFmtId="2" fontId="0" fillId="0" borderId="0" xfId="0" applyNumberFormat="1" applyFont="1" applyAlignment="1" applyProtection="1">
      <alignment horizontal="center" vertical="top" wrapText="1"/>
    </xf>
    <xf numFmtId="0" fontId="0" fillId="0" borderId="0" xfId="0" applyFont="1" applyAlignment="1" applyProtection="1">
      <alignment vertical="top" wrapText="1"/>
    </xf>
    <xf numFmtId="0" fontId="0" fillId="0" borderId="0" xfId="0" applyFont="1" applyBorder="1" applyAlignment="1" applyProtection="1">
      <alignment vertical="top" wrapText="1"/>
    </xf>
    <xf numFmtId="0" fontId="0" fillId="0" borderId="0" xfId="0" applyFont="1" applyBorder="1" applyAlignment="1" applyProtection="1">
      <alignment horizontal="center" vertical="top" wrapText="1"/>
    </xf>
    <xf numFmtId="0" fontId="12" fillId="0" borderId="0" xfId="0" applyFont="1" applyAlignment="1" applyProtection="1">
      <alignment vertical="top" wrapText="1"/>
    </xf>
    <xf numFmtId="2" fontId="9" fillId="3" borderId="24" xfId="0" applyNumberFormat="1" applyFont="1" applyFill="1" applyBorder="1" applyAlignment="1" applyProtection="1">
      <alignment horizontal="center" vertical="top" wrapText="1"/>
    </xf>
    <xf numFmtId="0" fontId="0" fillId="3" borderId="11" xfId="0" applyFont="1" applyFill="1" applyBorder="1" applyAlignment="1" applyProtection="1">
      <alignment horizontal="center" vertical="top" wrapText="1"/>
      <protection locked="0"/>
    </xf>
    <xf numFmtId="0" fontId="0" fillId="7" borderId="11" xfId="0" applyFont="1" applyFill="1" applyBorder="1" applyAlignment="1" applyProtection="1">
      <alignment horizontal="center" vertical="top" wrapText="1"/>
    </xf>
    <xf numFmtId="0" fontId="9" fillId="6" borderId="9" xfId="0" applyFont="1" applyFill="1" applyBorder="1" applyAlignment="1" applyProtection="1">
      <alignment horizontal="center" vertical="top" wrapText="1"/>
    </xf>
    <xf numFmtId="0" fontId="9" fillId="6" borderId="29" xfId="0" applyFont="1" applyFill="1" applyBorder="1" applyAlignment="1" applyProtection="1">
      <alignment horizontal="center" vertical="top" wrapText="1"/>
    </xf>
    <xf numFmtId="2" fontId="0" fillId="0" borderId="0" xfId="0" applyNumberFormat="1" applyAlignment="1" applyProtection="1">
      <alignment horizontal="center" vertical="top" wrapText="1"/>
    </xf>
    <xf numFmtId="0" fontId="0" fillId="0" borderId="0" xfId="0" applyAlignment="1" applyProtection="1">
      <alignment vertical="top" wrapText="1"/>
    </xf>
    <xf numFmtId="0" fontId="0" fillId="0" borderId="16" xfId="0" applyBorder="1" applyAlignment="1" applyProtection="1">
      <alignment vertical="top" wrapText="1"/>
    </xf>
    <xf numFmtId="0" fontId="0" fillId="0" borderId="17" xfId="0" applyBorder="1" applyAlignment="1" applyProtection="1">
      <alignment vertical="top" wrapText="1"/>
    </xf>
    <xf numFmtId="0" fontId="0" fillId="0" borderId="0" xfId="0" applyBorder="1" applyAlignment="1" applyProtection="1">
      <alignment vertical="top" wrapText="1"/>
    </xf>
    <xf numFmtId="0" fontId="0" fillId="0" borderId="0" xfId="0" applyFill="1" applyBorder="1" applyAlignment="1" applyProtection="1">
      <alignment horizontal="right" vertical="top" wrapText="1"/>
    </xf>
    <xf numFmtId="0" fontId="0" fillId="0" borderId="14" xfId="0" applyBorder="1" applyAlignment="1" applyProtection="1">
      <alignment vertical="top" wrapText="1"/>
    </xf>
    <xf numFmtId="0" fontId="0" fillId="11" borderId="13" xfId="0" applyFill="1" applyBorder="1" applyAlignment="1" applyProtection="1">
      <alignment horizontal="center" vertical="top" wrapText="1"/>
    </xf>
    <xf numFmtId="0" fontId="0" fillId="11" borderId="0" xfId="0" applyFill="1" applyBorder="1" applyAlignment="1" applyProtection="1">
      <alignment horizontal="center" vertical="top" wrapText="1"/>
    </xf>
    <xf numFmtId="0" fontId="13" fillId="11" borderId="0" xfId="0" applyFont="1" applyFill="1" applyBorder="1" applyAlignment="1" applyProtection="1">
      <alignment horizontal="center" vertical="top" wrapText="1"/>
    </xf>
    <xf numFmtId="0" fontId="13" fillId="11" borderId="14" xfId="0" applyFont="1" applyFill="1" applyBorder="1" applyAlignment="1" applyProtection="1">
      <alignment horizontal="center" vertical="top" wrapText="1"/>
    </xf>
    <xf numFmtId="0" fontId="2" fillId="11" borderId="0" xfId="0" applyFont="1" applyFill="1" applyBorder="1" applyAlignment="1" applyProtection="1">
      <alignment horizontal="center" vertical="top" wrapText="1"/>
    </xf>
    <xf numFmtId="0" fontId="2" fillId="11" borderId="14" xfId="0" applyFont="1" applyFill="1" applyBorder="1" applyAlignment="1" applyProtection="1">
      <alignment horizontal="center" vertical="top" wrapText="1"/>
    </xf>
    <xf numFmtId="0" fontId="0" fillId="0" borderId="0" xfId="0" applyFill="1" applyBorder="1" applyAlignment="1" applyProtection="1">
      <alignment vertical="top" wrapText="1"/>
    </xf>
    <xf numFmtId="0" fontId="0" fillId="0" borderId="0" xfId="0" applyBorder="1" applyAlignment="1" applyProtection="1">
      <alignment horizontal="left" vertical="top"/>
    </xf>
    <xf numFmtId="0" fontId="0" fillId="0" borderId="0" xfId="0"/>
    <xf numFmtId="0" fontId="9" fillId="4" borderId="44" xfId="0" applyFont="1" applyFill="1" applyBorder="1" applyAlignment="1" applyProtection="1">
      <alignment horizontal="right" vertical="top" wrapText="1"/>
    </xf>
    <xf numFmtId="0" fontId="1" fillId="4" borderId="8" xfId="0" applyFont="1" applyFill="1" applyBorder="1" applyAlignment="1" applyProtection="1">
      <alignment horizontal="center" vertical="top" wrapText="1"/>
    </xf>
    <xf numFmtId="0" fontId="0" fillId="7" borderId="21" xfId="0" applyFill="1" applyBorder="1" applyAlignment="1" applyProtection="1">
      <alignment horizontal="center" vertical="top" wrapText="1"/>
    </xf>
    <xf numFmtId="0" fontId="0" fillId="6" borderId="9" xfId="0" applyFill="1" applyBorder="1" applyAlignment="1" applyProtection="1">
      <alignment horizontal="center" vertical="top" wrapText="1"/>
    </xf>
    <xf numFmtId="0" fontId="0" fillId="7" borderId="18" xfId="0" applyFill="1" applyBorder="1" applyAlignment="1" applyProtection="1">
      <alignment horizontal="center" vertical="top" wrapText="1"/>
    </xf>
    <xf numFmtId="0" fontId="0" fillId="8" borderId="9" xfId="0" applyFill="1" applyBorder="1" applyAlignment="1" applyProtection="1">
      <alignment horizontal="center" vertical="top" wrapText="1"/>
    </xf>
    <xf numFmtId="0" fontId="9" fillId="6" borderId="45" xfId="0" applyFont="1" applyFill="1" applyBorder="1" applyAlignment="1" applyProtection="1">
      <alignment horizontal="center" vertical="top" wrapText="1"/>
    </xf>
    <xf numFmtId="2" fontId="9" fillId="6" borderId="46" xfId="0" applyNumberFormat="1" applyFont="1" applyFill="1" applyBorder="1" applyAlignment="1" applyProtection="1">
      <alignment horizontal="center" vertical="top" wrapText="1"/>
    </xf>
    <xf numFmtId="0" fontId="9" fillId="6" borderId="47" xfId="0" applyFont="1" applyFill="1" applyBorder="1" applyAlignment="1" applyProtection="1">
      <alignment horizontal="center" vertical="top" wrapText="1"/>
    </xf>
    <xf numFmtId="2" fontId="9" fillId="6" borderId="48" xfId="0" applyNumberFormat="1" applyFont="1" applyFill="1" applyBorder="1" applyAlignment="1" applyProtection="1">
      <alignment horizontal="center" vertical="top" wrapText="1"/>
    </xf>
    <xf numFmtId="0" fontId="0" fillId="0" borderId="18" xfId="0" applyFill="1" applyBorder="1" applyAlignment="1" applyProtection="1">
      <alignment horizontal="center" vertical="top" wrapText="1"/>
      <protection locked="0"/>
    </xf>
    <xf numFmtId="0" fontId="15" fillId="0" borderId="0" xfId="0" applyFont="1" applyAlignment="1">
      <alignment horizontal="center" vertical="center"/>
    </xf>
    <xf numFmtId="0" fontId="16" fillId="0" borderId="0" xfId="0" applyFont="1" applyAlignment="1">
      <alignment vertical="center"/>
    </xf>
    <xf numFmtId="2" fontId="0" fillId="0" borderId="1" xfId="0" applyNumberFormat="1" applyFont="1" applyBorder="1" applyAlignment="1" applyProtection="1">
      <alignment horizontal="center" vertical="center"/>
    </xf>
    <xf numFmtId="164" fontId="0" fillId="0" borderId="0" xfId="0" applyNumberFormat="1"/>
    <xf numFmtId="2" fontId="0" fillId="0" borderId="0" xfId="0" applyNumberFormat="1"/>
    <xf numFmtId="0" fontId="0" fillId="0" borderId="0" xfId="0" applyAlignment="1" applyProtection="1">
      <alignment horizontal="left"/>
    </xf>
    <xf numFmtId="0" fontId="0" fillId="0" borderId="0" xfId="0" applyProtection="1"/>
    <xf numFmtId="0" fontId="0" fillId="2" borderId="1" xfId="0" applyFont="1" applyFill="1" applyBorder="1"/>
    <xf numFmtId="0" fontId="0" fillId="2" borderId="1" xfId="0" applyFont="1" applyFill="1" applyBorder="1" applyAlignment="1" applyProtection="1">
      <alignment horizontal="left" vertical="top"/>
    </xf>
    <xf numFmtId="14" fontId="6" fillId="0" borderId="2" xfId="0" applyNumberFormat="1" applyFont="1" applyBorder="1" applyAlignment="1" applyProtection="1"/>
    <xf numFmtId="0" fontId="6" fillId="0" borderId="3" xfId="0" applyFont="1" applyBorder="1" applyAlignment="1" applyProtection="1"/>
    <xf numFmtId="14" fontId="6" fillId="0" borderId="4" xfId="0" applyNumberFormat="1" applyFont="1" applyBorder="1" applyAlignment="1" applyProtection="1"/>
    <xf numFmtId="0" fontId="6" fillId="0" borderId="0" xfId="0" applyFont="1" applyProtection="1"/>
    <xf numFmtId="0" fontId="15" fillId="0" borderId="0" xfId="0" applyFont="1" applyBorder="1" applyAlignment="1">
      <alignment vertical="center"/>
    </xf>
    <xf numFmtId="0" fontId="0" fillId="0" borderId="0" xfId="0" applyFont="1" applyAlignment="1">
      <alignment horizontal="left" vertical="center" wrapText="1"/>
    </xf>
    <xf numFmtId="0" fontId="0" fillId="0" borderId="1" xfId="0" applyBorder="1" applyProtection="1">
      <protection locked="0"/>
    </xf>
    <xf numFmtId="14" fontId="0" fillId="0" borderId="1" xfId="0" applyNumberFormat="1" applyBorder="1" applyProtection="1">
      <protection locked="0"/>
    </xf>
    <xf numFmtId="1" fontId="9" fillId="9" borderId="37" xfId="0" applyNumberFormat="1" applyFont="1" applyFill="1" applyBorder="1" applyAlignment="1" applyProtection="1">
      <alignment horizontal="center" vertical="top" wrapText="1"/>
    </xf>
    <xf numFmtId="0" fontId="9" fillId="9" borderId="15" xfId="0" applyFont="1" applyFill="1" applyBorder="1" applyAlignment="1" applyProtection="1">
      <alignment horizontal="right" vertical="top" wrapText="1"/>
    </xf>
    <xf numFmtId="0" fontId="9" fillId="9" borderId="16" xfId="0" applyFont="1" applyFill="1" applyBorder="1" applyAlignment="1" applyProtection="1">
      <alignment horizontal="right" vertical="top" wrapText="1"/>
    </xf>
    <xf numFmtId="0" fontId="9" fillId="9" borderId="16" xfId="0" applyFont="1" applyFill="1" applyBorder="1" applyAlignment="1" applyProtection="1">
      <alignment horizontal="center" vertical="top" wrapText="1"/>
    </xf>
    <xf numFmtId="1" fontId="9" fillId="4" borderId="55" xfId="0" applyNumberFormat="1" applyFont="1" applyFill="1" applyBorder="1" applyAlignment="1" applyProtection="1">
      <alignment horizontal="center" vertical="top" wrapText="1"/>
    </xf>
    <xf numFmtId="0" fontId="9" fillId="4" borderId="36" xfId="0" applyFont="1" applyFill="1" applyBorder="1" applyAlignment="1" applyProtection="1">
      <alignment horizontal="center" vertical="top" wrapText="1"/>
    </xf>
    <xf numFmtId="0" fontId="0" fillId="6" borderId="51" xfId="0" applyFont="1" applyFill="1" applyBorder="1" applyAlignment="1" applyProtection="1">
      <alignment horizontal="left" vertical="top" wrapText="1"/>
    </xf>
    <xf numFmtId="0" fontId="0" fillId="8" borderId="51" xfId="0" applyFont="1" applyFill="1" applyBorder="1" applyAlignment="1" applyProtection="1">
      <alignment horizontal="left" vertical="top" wrapText="1"/>
    </xf>
    <xf numFmtId="0" fontId="0" fillId="0" borderId="49" xfId="0" applyBorder="1" applyProtection="1">
      <protection locked="0"/>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xf>
    <xf numFmtId="0" fontId="9" fillId="0" borderId="0" xfId="0" applyFont="1" applyAlignment="1">
      <alignment horizontal="left" vertical="top"/>
    </xf>
    <xf numFmtId="2" fontId="9" fillId="5" borderId="37" xfId="0" applyNumberFormat="1" applyFont="1" applyFill="1" applyBorder="1" applyAlignment="1" applyProtection="1">
      <alignment horizontal="center" vertical="top" wrapText="1"/>
    </xf>
    <xf numFmtId="2" fontId="9" fillId="12" borderId="34" xfId="0" applyNumberFormat="1" applyFont="1" applyFill="1" applyBorder="1" applyAlignment="1" applyProtection="1">
      <alignment horizontal="center" vertical="top" wrapText="1"/>
    </xf>
    <xf numFmtId="2" fontId="9" fillId="12" borderId="24" xfId="0" applyNumberFormat="1" applyFont="1" applyFill="1" applyBorder="1" applyAlignment="1" applyProtection="1">
      <alignment horizontal="center" vertical="top" wrapText="1"/>
    </xf>
    <xf numFmtId="9" fontId="9" fillId="11" borderId="34" xfId="0" applyNumberFormat="1" applyFont="1" applyFill="1" applyBorder="1" applyAlignment="1" applyProtection="1">
      <alignment horizontal="center" vertical="top" wrapText="1"/>
    </xf>
    <xf numFmtId="0" fontId="14" fillId="0" borderId="0" xfId="0" applyFont="1" applyAlignment="1">
      <alignment horizontal="left" vertical="top"/>
    </xf>
    <xf numFmtId="0" fontId="0" fillId="0" borderId="0" xfId="0"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164" fontId="0" fillId="0" borderId="1" xfId="0" applyNumberFormat="1" applyFont="1" applyBorder="1" applyAlignment="1" applyProtection="1">
      <alignment horizontal="center" vertical="top"/>
    </xf>
    <xf numFmtId="0" fontId="2" fillId="0" borderId="0" xfId="0" applyFont="1" applyAlignment="1"/>
    <xf numFmtId="0" fontId="2" fillId="0" borderId="0" xfId="0" applyFont="1"/>
    <xf numFmtId="2" fontId="2" fillId="0" borderId="0" xfId="0" applyNumberFormat="1" applyFont="1" applyAlignment="1"/>
    <xf numFmtId="0" fontId="2" fillId="0" borderId="0" xfId="0" applyFont="1" applyAlignment="1">
      <alignment vertical="center"/>
    </xf>
    <xf numFmtId="0" fontId="0" fillId="0" borderId="0" xfId="0" applyFill="1"/>
    <xf numFmtId="0" fontId="0" fillId="0" borderId="0" xfId="0" applyFont="1" applyFill="1" applyBorder="1" applyAlignment="1">
      <alignment horizontal="right" vertical="center"/>
    </xf>
    <xf numFmtId="164" fontId="0" fillId="0" borderId="0" xfId="0" applyNumberFormat="1" applyFont="1" applyFill="1" applyBorder="1" applyAlignment="1" applyProtection="1">
      <alignment horizontal="center" vertical="top"/>
    </xf>
    <xf numFmtId="0" fontId="0" fillId="0" borderId="6" xfId="0" applyFont="1" applyFill="1" applyBorder="1" applyAlignment="1">
      <alignment horizontal="right" vertical="center"/>
    </xf>
    <xf numFmtId="0" fontId="18" fillId="0" borderId="0" xfId="0" applyFont="1" applyBorder="1" applyAlignment="1">
      <alignment horizontal="left" vertical="top" wrapText="1"/>
    </xf>
    <xf numFmtId="0" fontId="15" fillId="0" borderId="0" xfId="0" applyFont="1" applyAlignment="1">
      <alignment horizontal="left" vertical="top"/>
    </xf>
    <xf numFmtId="0" fontId="16" fillId="0" borderId="0" xfId="0" applyFont="1" applyAlignment="1">
      <alignment vertical="center"/>
    </xf>
    <xf numFmtId="0" fontId="0" fillId="0" borderId="0" xfId="0" applyAlignment="1">
      <alignment horizontal="left" wrapText="1"/>
    </xf>
    <xf numFmtId="9" fontId="0" fillId="9" borderId="22" xfId="0" applyNumberFormat="1" applyFill="1" applyBorder="1" applyAlignment="1" applyProtection="1">
      <alignment horizontal="center" vertical="top" wrapText="1"/>
    </xf>
    <xf numFmtId="9" fontId="0" fillId="6" borderId="22" xfId="0" applyNumberFormat="1" applyFill="1" applyBorder="1" applyAlignment="1" applyProtection="1">
      <alignment horizontal="center" vertical="top" wrapText="1"/>
    </xf>
    <xf numFmtId="44" fontId="0" fillId="0" borderId="1" xfId="0" applyNumberFormat="1" applyBorder="1" applyProtection="1">
      <protection locked="0"/>
    </xf>
    <xf numFmtId="0" fontId="0" fillId="0" borderId="0" xfId="0" applyAlignment="1" applyProtection="1">
      <alignment horizontal="center"/>
    </xf>
    <xf numFmtId="0" fontId="0" fillId="0" borderId="0" xfId="0" applyAlignment="1" applyProtection="1">
      <alignment vertical="center"/>
    </xf>
    <xf numFmtId="0" fontId="12" fillId="0" borderId="0" xfId="0" applyFont="1" applyProtection="1"/>
    <xf numFmtId="0" fontId="12" fillId="0" borderId="0" xfId="0" applyFont="1" applyAlignment="1" applyProtection="1">
      <alignment horizontal="left" wrapText="1"/>
    </xf>
    <xf numFmtId="0" fontId="12" fillId="0" borderId="0" xfId="0" applyFont="1" applyAlignment="1" applyProtection="1">
      <alignment horizontal="left" vertical="top" wrapText="1"/>
    </xf>
    <xf numFmtId="0" fontId="0" fillId="0" borderId="0" xfId="0" applyAlignment="1" applyProtection="1">
      <alignment horizontal="left" vertical="top" wrapText="1"/>
    </xf>
    <xf numFmtId="44" fontId="0" fillId="0" borderId="0" xfId="0" applyNumberFormat="1" applyBorder="1" applyProtection="1"/>
    <xf numFmtId="0" fontId="0" fillId="0" borderId="0" xfId="0" applyBorder="1" applyProtection="1"/>
    <xf numFmtId="0" fontId="0" fillId="0" borderId="0" xfId="0" applyFill="1" applyBorder="1" applyAlignment="1" applyProtection="1">
      <alignment horizontal="center"/>
    </xf>
    <xf numFmtId="0" fontId="0" fillId="0" borderId="0" xfId="0" applyProtection="1">
      <protection hidden="1"/>
    </xf>
    <xf numFmtId="0" fontId="0" fillId="0" borderId="0" xfId="0" applyAlignment="1" applyProtection="1">
      <alignment horizontal="center"/>
      <protection hidden="1"/>
    </xf>
    <xf numFmtId="0" fontId="0" fillId="0" borderId="57" xfId="0" applyBorder="1" applyProtection="1">
      <protection hidden="1"/>
    </xf>
    <xf numFmtId="0" fontId="0" fillId="0" borderId="0" xfId="0" applyBorder="1" applyAlignment="1" applyProtection="1">
      <alignment horizontal="left" vertical="top"/>
      <protection hidden="1"/>
    </xf>
    <xf numFmtId="0" fontId="9" fillId="9" borderId="21" xfId="0" applyFont="1" applyFill="1" applyBorder="1" applyAlignment="1" applyProtection="1">
      <alignment horizontal="center" vertical="top" wrapText="1"/>
    </xf>
    <xf numFmtId="0" fontId="0" fillId="0" borderId="8" xfId="0" applyBorder="1" applyAlignment="1" applyProtection="1">
      <alignment horizontal="center" vertical="top" wrapText="1"/>
      <protection locked="0"/>
    </xf>
    <xf numFmtId="0" fontId="9" fillId="8" borderId="14" xfId="0" applyFont="1" applyFill="1" applyBorder="1" applyAlignment="1" applyProtection="1">
      <alignment horizontal="right" vertical="top" wrapText="1"/>
    </xf>
    <xf numFmtId="0" fontId="9" fillId="9" borderId="23" xfId="0" applyFont="1" applyFill="1" applyBorder="1" applyAlignment="1" applyProtection="1">
      <alignment horizontal="center" vertical="top" wrapText="1"/>
    </xf>
    <xf numFmtId="0" fontId="9" fillId="2" borderId="0" xfId="0" applyFont="1" applyFill="1" applyAlignment="1" applyProtection="1">
      <alignment vertical="top" wrapText="1"/>
    </xf>
    <xf numFmtId="0" fontId="0" fillId="2" borderId="0" xfId="0" applyFill="1" applyAlignment="1" applyProtection="1">
      <alignment vertical="top" wrapText="1"/>
    </xf>
    <xf numFmtId="0" fontId="12" fillId="2" borderId="0" xfId="0" applyFont="1" applyFill="1" applyAlignment="1" applyProtection="1">
      <alignment vertical="top" wrapText="1"/>
    </xf>
    <xf numFmtId="164" fontId="0" fillId="0" borderId="1" xfId="0" applyNumberFormat="1" applyFont="1" applyFill="1" applyBorder="1" applyAlignment="1" applyProtection="1">
      <alignment horizontal="center" vertical="top"/>
    </xf>
    <xf numFmtId="0" fontId="0" fillId="0" borderId="61" xfId="0" applyBorder="1" applyAlignment="1" applyProtection="1">
      <alignment horizontal="center" vertical="top" wrapText="1"/>
      <protection locked="0"/>
    </xf>
    <xf numFmtId="0" fontId="0" fillId="0" borderId="65" xfId="0" applyBorder="1" applyAlignment="1" applyProtection="1">
      <alignment horizontal="center" vertical="top" wrapText="1"/>
      <protection locked="0"/>
    </xf>
    <xf numFmtId="0" fontId="0" fillId="0" borderId="69" xfId="0" applyBorder="1" applyAlignment="1" applyProtection="1">
      <alignment horizontal="center" vertical="top" wrapText="1"/>
      <protection locked="0"/>
    </xf>
    <xf numFmtId="0" fontId="0" fillId="0" borderId="0" xfId="0" applyFill="1" applyProtection="1"/>
    <xf numFmtId="0" fontId="0" fillId="2" borderId="1" xfId="0" applyFont="1" applyFill="1" applyBorder="1" applyAlignment="1">
      <alignment horizontal="left"/>
    </xf>
    <xf numFmtId="0" fontId="6" fillId="0" borderId="2" xfId="0" applyFont="1" applyBorder="1" applyProtection="1"/>
    <xf numFmtId="0" fontId="0" fillId="3" borderId="0" xfId="0" applyFill="1"/>
    <xf numFmtId="0" fontId="0" fillId="3" borderId="11" xfId="0" applyFont="1" applyFill="1" applyBorder="1" applyAlignment="1">
      <alignment horizontal="right" vertical="center"/>
    </xf>
    <xf numFmtId="2" fontId="0" fillId="3" borderId="11" xfId="0" applyNumberFormat="1" applyFont="1" applyFill="1" applyBorder="1" applyAlignment="1">
      <alignment horizontal="center" vertical="center"/>
    </xf>
    <xf numFmtId="0" fontId="0" fillId="3" borderId="11" xfId="0" applyFont="1" applyFill="1" applyBorder="1" applyAlignment="1">
      <alignment horizontal="center" vertical="center"/>
    </xf>
    <xf numFmtId="164" fontId="0" fillId="3" borderId="11" xfId="0" applyNumberFormat="1" applyFont="1" applyFill="1" applyBorder="1" applyAlignment="1">
      <alignment horizontal="center" vertical="top"/>
    </xf>
    <xf numFmtId="0" fontId="20" fillId="0" borderId="0" xfId="0" applyFont="1" applyAlignment="1" applyProtection="1">
      <alignment vertical="top"/>
    </xf>
    <xf numFmtId="0" fontId="20" fillId="0" borderId="0" xfId="0" applyFont="1" applyAlignment="1" applyProtection="1">
      <alignment vertical="top" wrapText="1"/>
    </xf>
    <xf numFmtId="2" fontId="20" fillId="0" borderId="0" xfId="0" applyNumberFormat="1" applyFont="1" applyAlignment="1" applyProtection="1">
      <alignment horizontal="center" vertical="top" wrapText="1"/>
    </xf>
    <xf numFmtId="0" fontId="20" fillId="0" borderId="0" xfId="0" applyFont="1" applyBorder="1" applyAlignment="1" applyProtection="1">
      <alignment horizontal="right" vertical="top"/>
    </xf>
    <xf numFmtId="10" fontId="20" fillId="0" borderId="0" xfId="0" applyNumberFormat="1" applyFont="1" applyBorder="1" applyAlignment="1" applyProtection="1">
      <alignment vertical="top" wrapText="1"/>
    </xf>
    <xf numFmtId="0" fontId="0" fillId="0" borderId="0" xfId="0" applyFont="1" applyBorder="1" applyAlignment="1" applyProtection="1">
      <alignment vertical="top" wrapText="1"/>
    </xf>
    <xf numFmtId="2" fontId="21" fillId="0" borderId="1" xfId="0" applyNumberFormat="1" applyFont="1" applyBorder="1" applyAlignment="1" applyProtection="1">
      <alignment horizontal="center" vertical="top" wrapText="1"/>
    </xf>
    <xf numFmtId="0" fontId="21" fillId="0" borderId="0" xfId="0" applyFont="1" applyBorder="1" applyAlignment="1" applyProtection="1">
      <alignment vertical="top" wrapText="1"/>
    </xf>
    <xf numFmtId="0" fontId="21" fillId="0" borderId="0" xfId="0" applyFont="1" applyAlignment="1" applyProtection="1">
      <alignment vertical="top" wrapText="1"/>
    </xf>
    <xf numFmtId="2" fontId="21" fillId="0" borderId="0" xfId="0" applyNumberFormat="1" applyFont="1" applyAlignment="1" applyProtection="1">
      <alignment horizontal="center" vertical="top" wrapText="1"/>
    </xf>
    <xf numFmtId="0" fontId="21" fillId="0" borderId="0" xfId="0" applyFont="1" applyBorder="1" applyAlignment="1" applyProtection="1">
      <alignment horizontal="center" vertical="top" wrapText="1"/>
    </xf>
    <xf numFmtId="0" fontId="20" fillId="0" borderId="0" xfId="0" applyFont="1" applyBorder="1" applyAlignment="1" applyProtection="1">
      <alignment horizontal="center" vertical="top" wrapText="1"/>
    </xf>
    <xf numFmtId="0" fontId="21" fillId="0" borderId="0" xfId="0" applyFont="1" applyAlignment="1">
      <alignment horizontal="right" vertical="center" wrapText="1"/>
    </xf>
    <xf numFmtId="0" fontId="22" fillId="0" borderId="0" xfId="0" applyFont="1" applyBorder="1" applyAlignment="1" applyProtection="1">
      <alignment horizontal="left" vertical="top"/>
    </xf>
    <xf numFmtId="0" fontId="20" fillId="0" borderId="0" xfId="0" applyFont="1" applyBorder="1" applyAlignment="1" applyProtection="1">
      <alignment horizontal="left" vertical="top" wrapText="1"/>
    </xf>
    <xf numFmtId="0" fontId="23" fillId="0" borderId="0" xfId="0" applyFont="1" applyBorder="1" applyAlignment="1" applyProtection="1">
      <alignment horizontal="left" vertical="top"/>
    </xf>
    <xf numFmtId="9" fontId="21" fillId="0" borderId="1" xfId="0" applyNumberFormat="1" applyFont="1" applyBorder="1" applyAlignment="1" applyProtection="1">
      <alignment horizontal="center" vertical="top" wrapText="1"/>
    </xf>
    <xf numFmtId="0" fontId="15" fillId="0" borderId="49" xfId="0" applyFont="1" applyBorder="1" applyAlignment="1" applyProtection="1">
      <alignment vertical="center"/>
      <protection locked="0"/>
    </xf>
    <xf numFmtId="0" fontId="15" fillId="0" borderId="50" xfId="0" applyFont="1" applyBorder="1" applyAlignment="1" applyProtection="1">
      <alignment vertical="center"/>
      <protection locked="0"/>
    </xf>
    <xf numFmtId="164" fontId="0" fillId="0" borderId="5" xfId="0" applyNumberFormat="1" applyFont="1" applyBorder="1" applyAlignment="1" applyProtection="1">
      <alignment horizontal="center" vertical="top"/>
      <protection locked="0"/>
    </xf>
    <xf numFmtId="164" fontId="0" fillId="0" borderId="7" xfId="0" applyNumberFormat="1" applyFont="1" applyBorder="1" applyAlignment="1" applyProtection="1">
      <alignment horizontal="center" vertical="top"/>
      <protection locked="0"/>
    </xf>
    <xf numFmtId="164" fontId="0" fillId="0" borderId="10" xfId="0" applyNumberFormat="1" applyFont="1" applyBorder="1" applyAlignment="1" applyProtection="1">
      <alignment horizontal="center" vertical="top"/>
      <protection locked="0"/>
    </xf>
    <xf numFmtId="164" fontId="0" fillId="0" borderId="12" xfId="0" applyNumberFormat="1" applyFont="1" applyBorder="1" applyAlignment="1" applyProtection="1">
      <alignment horizontal="center" vertical="top"/>
      <protection locked="0"/>
    </xf>
    <xf numFmtId="2" fontId="0" fillId="0" borderId="1" xfId="0" applyNumberFormat="1" applyFont="1" applyBorder="1" applyAlignment="1" applyProtection="1">
      <alignment horizontal="center" vertical="top"/>
      <protection locked="0"/>
    </xf>
    <xf numFmtId="164" fontId="0" fillId="0" borderId="1" xfId="0" applyNumberFormat="1" applyFont="1" applyBorder="1" applyAlignment="1">
      <alignment horizontal="center" vertical="top"/>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164" fontId="0" fillId="0" borderId="1" xfId="0" applyNumberFormat="1" applyFont="1" applyBorder="1" applyAlignment="1" applyProtection="1">
      <alignment horizontal="center"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14" fontId="0" fillId="0" borderId="2" xfId="0" applyNumberFormat="1" applyFill="1" applyBorder="1" applyAlignment="1" applyProtection="1">
      <alignment horizontal="center" vertical="top" wrapText="1"/>
      <protection locked="0"/>
    </xf>
    <xf numFmtId="14" fontId="0" fillId="0" borderId="4" xfId="0" applyNumberFormat="1" applyFill="1" applyBorder="1" applyAlignment="1" applyProtection="1">
      <alignment horizontal="center" vertical="top" wrapText="1"/>
      <protection locked="0"/>
    </xf>
    <xf numFmtId="14" fontId="0" fillId="0" borderId="2" xfId="0" applyNumberFormat="1" applyFill="1" applyBorder="1" applyAlignment="1" applyProtection="1">
      <alignment horizontal="center" vertical="top"/>
      <protection locked="0"/>
    </xf>
    <xf numFmtId="14" fontId="0" fillId="0" borderId="4" xfId="0" applyNumberFormat="1" applyFill="1" applyBorder="1" applyAlignment="1" applyProtection="1">
      <alignment horizontal="center" vertical="top"/>
      <protection locked="0"/>
    </xf>
    <xf numFmtId="14" fontId="0" fillId="0" borderId="2" xfId="0" applyNumberFormat="1" applyBorder="1" applyAlignment="1" applyProtection="1">
      <alignment horizontal="center" vertical="top"/>
      <protection locked="0"/>
    </xf>
    <xf numFmtId="14" fontId="0" fillId="0" borderId="4" xfId="0" applyNumberFormat="1" applyBorder="1" applyAlignment="1" applyProtection="1">
      <alignment horizontal="center" vertical="top"/>
      <protection locked="0"/>
    </xf>
    <xf numFmtId="164" fontId="0" fillId="0" borderId="2" xfId="0" applyNumberFormat="1" applyFont="1" applyBorder="1" applyAlignment="1">
      <alignment vertical="top"/>
    </xf>
    <xf numFmtId="164" fontId="0" fillId="0" borderId="4" xfId="0" applyNumberFormat="1" applyFont="1" applyBorder="1" applyAlignment="1">
      <alignment vertical="top"/>
    </xf>
    <xf numFmtId="0" fontId="0" fillId="0" borderId="0" xfId="0" applyAlignment="1">
      <alignment horizontal="left"/>
    </xf>
    <xf numFmtId="0" fontId="0" fillId="0" borderId="11"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0" fillId="0" borderId="2"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2"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5"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2" xfId="0" applyBorder="1" applyAlignment="1" applyProtection="1">
      <alignment horizontal="left" vertical="top" wrapText="1"/>
    </xf>
    <xf numFmtId="1" fontId="0" fillId="0" borderId="2" xfId="0" applyNumberFormat="1" applyBorder="1" applyAlignment="1" applyProtection="1">
      <alignment horizontal="left" vertical="top"/>
      <protection locked="0"/>
    </xf>
    <xf numFmtId="1" fontId="0" fillId="0" borderId="4" xfId="0" applyNumberFormat="1" applyBorder="1" applyAlignment="1" applyProtection="1">
      <alignment horizontal="left" vertical="top"/>
      <protection locked="0"/>
    </xf>
    <xf numFmtId="0" fontId="9" fillId="2" borderId="1" xfId="0" applyFont="1" applyFill="1" applyBorder="1" applyAlignment="1">
      <alignment horizontal="center"/>
    </xf>
    <xf numFmtId="0" fontId="0" fillId="0" borderId="1" xfId="0" applyBorder="1" applyAlignment="1" applyProtection="1">
      <alignment horizontal="left" vertical="top"/>
      <protection locked="0"/>
    </xf>
    <xf numFmtId="0" fontId="9" fillId="2" borderId="1" xfId="0" applyFont="1" applyFill="1" applyBorder="1" applyAlignment="1">
      <alignment horizontal="center" vertical="top" wrapText="1"/>
    </xf>
    <xf numFmtId="0" fontId="0" fillId="0" borderId="1" xfId="0"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2" borderId="5" xfId="0" applyFont="1" applyFill="1" applyBorder="1" applyAlignment="1" applyProtection="1">
      <alignment horizontal="left" vertical="top" wrapText="1"/>
    </xf>
    <xf numFmtId="0" fontId="0" fillId="2" borderId="6" xfId="0" applyFont="1" applyFill="1" applyBorder="1" applyAlignment="1" applyProtection="1">
      <alignment horizontal="left" vertical="top" wrapText="1"/>
    </xf>
    <xf numFmtId="0" fontId="0" fillId="2" borderId="7" xfId="0" applyFont="1" applyFill="1" applyBorder="1" applyAlignment="1" applyProtection="1">
      <alignment horizontal="left" vertical="top" wrapText="1"/>
    </xf>
    <xf numFmtId="0" fontId="0" fillId="2" borderId="10" xfId="0" applyFont="1" applyFill="1" applyBorder="1" applyAlignment="1" applyProtection="1">
      <alignment horizontal="left" vertical="top" wrapText="1"/>
    </xf>
    <xf numFmtId="0" fontId="0" fillId="2" borderId="11" xfId="0" applyFont="1" applyFill="1" applyBorder="1" applyAlignment="1" applyProtection="1">
      <alignment horizontal="left" vertical="top" wrapText="1"/>
    </xf>
    <xf numFmtId="0" fontId="0" fillId="2" borderId="12" xfId="0" applyFont="1" applyFill="1" applyBorder="1" applyAlignment="1" applyProtection="1">
      <alignment horizontal="left" vertical="top" wrapText="1"/>
    </xf>
    <xf numFmtId="0" fontId="9" fillId="2" borderId="1"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2"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2" xfId="0" applyFont="1" applyFill="1" applyBorder="1" applyAlignment="1">
      <alignment horizontal="left" vertical="top" wrapText="1"/>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9" fillId="2" borderId="5" xfId="0" applyFont="1" applyFill="1" applyBorder="1" applyAlignment="1" applyProtection="1">
      <alignment horizontal="center" vertical="top" wrapText="1"/>
    </xf>
    <xf numFmtId="0" fontId="9" fillId="2" borderId="7" xfId="0" applyFont="1" applyFill="1" applyBorder="1" applyAlignment="1" applyProtection="1">
      <alignment horizontal="center" vertical="top" wrapText="1"/>
    </xf>
    <xf numFmtId="0" fontId="9" fillId="2" borderId="10" xfId="0" applyFont="1" applyFill="1" applyBorder="1" applyAlignment="1" applyProtection="1">
      <alignment horizontal="center" vertical="top" wrapText="1"/>
    </xf>
    <xf numFmtId="0" fontId="9" fillId="2" borderId="12"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1" xfId="0" applyFont="1" applyFill="1" applyBorder="1" applyAlignment="1" applyProtection="1">
      <alignment horizontal="center" vertical="top" wrapText="1"/>
    </xf>
    <xf numFmtId="164" fontId="0" fillId="0" borderId="5" xfId="0" applyNumberFormat="1" applyFont="1" applyBorder="1" applyAlignment="1" applyProtection="1">
      <alignment horizontal="center" vertical="top" wrapText="1"/>
      <protection locked="0"/>
    </xf>
    <xf numFmtId="164" fontId="0" fillId="0" borderId="6" xfId="0" applyNumberFormat="1" applyFont="1" applyBorder="1" applyAlignment="1" applyProtection="1">
      <alignment horizontal="center" vertical="top" wrapText="1"/>
      <protection locked="0"/>
    </xf>
    <xf numFmtId="164" fontId="0" fillId="0" borderId="10" xfId="0" applyNumberFormat="1" applyFont="1" applyBorder="1" applyAlignment="1" applyProtection="1">
      <alignment horizontal="center" vertical="top" wrapText="1"/>
      <protection locked="0"/>
    </xf>
    <xf numFmtId="164" fontId="0" fillId="0" borderId="11" xfId="0" applyNumberFormat="1" applyFont="1" applyBorder="1" applyAlignment="1" applyProtection="1">
      <alignment horizontal="center" vertical="top" wrapText="1"/>
      <protection locked="0"/>
    </xf>
    <xf numFmtId="2" fontId="0" fillId="0" borderId="5" xfId="0" applyNumberFormat="1" applyFont="1" applyBorder="1" applyAlignment="1" applyProtection="1">
      <alignment horizontal="center" vertical="top" wrapText="1"/>
      <protection locked="0"/>
    </xf>
    <xf numFmtId="2" fontId="0" fillId="0" borderId="6" xfId="0" applyNumberFormat="1" applyFont="1" applyBorder="1" applyAlignment="1" applyProtection="1">
      <alignment horizontal="center" vertical="top" wrapText="1"/>
      <protection locked="0"/>
    </xf>
    <xf numFmtId="2" fontId="0" fillId="0" borderId="10" xfId="0" applyNumberFormat="1" applyFont="1" applyBorder="1" applyAlignment="1" applyProtection="1">
      <alignment horizontal="center" vertical="top" wrapText="1"/>
      <protection locked="0"/>
    </xf>
    <xf numFmtId="2" fontId="0" fillId="0" borderId="11" xfId="0" applyNumberFormat="1" applyFont="1" applyBorder="1" applyAlignment="1" applyProtection="1">
      <alignment horizontal="center" vertical="top" wrapText="1"/>
      <protection locked="0"/>
    </xf>
    <xf numFmtId="164" fontId="0" fillId="0" borderId="1" xfId="0" applyNumberFormat="1" applyFont="1" applyBorder="1" applyAlignment="1" applyProtection="1">
      <alignment horizontal="center" vertical="top"/>
    </xf>
    <xf numFmtId="0" fontId="0" fillId="2" borderId="2" xfId="0" applyFont="1" applyFill="1" applyBorder="1" applyAlignment="1">
      <alignment horizontal="right" vertical="center"/>
    </xf>
    <xf numFmtId="0" fontId="0" fillId="2" borderId="3" xfId="0" applyFont="1" applyFill="1" applyBorder="1" applyAlignment="1">
      <alignment horizontal="right" vertical="center"/>
    </xf>
    <xf numFmtId="0" fontId="0" fillId="2" borderId="4" xfId="0" applyFont="1" applyFill="1" applyBorder="1" applyAlignment="1">
      <alignment horizontal="right" vertical="center"/>
    </xf>
    <xf numFmtId="14" fontId="0" fillId="0" borderId="1" xfId="0" applyNumberFormat="1" applyBorder="1" applyProtection="1">
      <protection locked="0"/>
    </xf>
    <xf numFmtId="0" fontId="0" fillId="0" borderId="1" xfId="0" applyBorder="1" applyProtection="1">
      <protection locked="0"/>
    </xf>
    <xf numFmtId="14" fontId="0" fillId="0" borderId="1" xfId="0" applyNumberFormat="1" applyFont="1" applyBorder="1" applyProtection="1">
      <protection locked="0"/>
    </xf>
    <xf numFmtId="0" fontId="0" fillId="0" borderId="1" xfId="0" applyFont="1" applyBorder="1" applyProtection="1">
      <protection locked="0"/>
    </xf>
    <xf numFmtId="165" fontId="0" fillId="0" borderId="1" xfId="0" applyNumberFormat="1" applyBorder="1" applyAlignment="1" applyProtection="1">
      <alignment horizontal="left" vertical="top"/>
      <protection locked="0"/>
    </xf>
    <xf numFmtId="0" fontId="0" fillId="2" borderId="8" xfId="0" applyFont="1" applyFill="1" applyBorder="1" applyAlignment="1">
      <alignment horizontal="left" vertical="top"/>
    </xf>
    <xf numFmtId="0" fontId="0" fillId="2" borderId="9" xfId="0" applyFont="1" applyFill="1" applyBorder="1" applyAlignment="1">
      <alignment horizontal="left" vertical="top"/>
    </xf>
    <xf numFmtId="0" fontId="6" fillId="2" borderId="13" xfId="0" applyFont="1" applyFill="1" applyBorder="1" applyAlignment="1">
      <alignment horizontal="left" wrapText="1"/>
    </xf>
    <xf numFmtId="0" fontId="6" fillId="2" borderId="0" xfId="0" applyFont="1" applyFill="1" applyBorder="1" applyAlignment="1">
      <alignment horizontal="left" wrapText="1"/>
    </xf>
    <xf numFmtId="0" fontId="6" fillId="2" borderId="14" xfId="0" applyFont="1" applyFill="1" applyBorder="1" applyAlignment="1">
      <alignment horizontal="left" wrapText="1"/>
    </xf>
    <xf numFmtId="0" fontId="6" fillId="2" borderId="10" xfId="0" applyFont="1" applyFill="1" applyBorder="1" applyAlignment="1">
      <alignment horizontal="left" wrapText="1"/>
    </xf>
    <xf numFmtId="0" fontId="6" fillId="2" borderId="11" xfId="0" applyFont="1" applyFill="1" applyBorder="1" applyAlignment="1">
      <alignment horizontal="left" wrapText="1"/>
    </xf>
    <xf numFmtId="0" fontId="6" fillId="2" borderId="12" xfId="0" applyFont="1" applyFill="1" applyBorder="1" applyAlignment="1">
      <alignment horizontal="left" wrapText="1"/>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1" fillId="0" borderId="0" xfId="0" applyFont="1" applyAlignment="1">
      <alignment horizontal="left"/>
    </xf>
    <xf numFmtId="0" fontId="0" fillId="2" borderId="2" xfId="0" applyFont="1" applyFill="1" applyBorder="1" applyAlignment="1">
      <alignment horizontal="right"/>
    </xf>
    <xf numFmtId="0" fontId="0" fillId="2" borderId="3" xfId="0" applyFont="1" applyFill="1" applyBorder="1" applyAlignment="1">
      <alignment horizontal="right"/>
    </xf>
    <xf numFmtId="0" fontId="0" fillId="2" borderId="4" xfId="0" applyFont="1" applyFill="1" applyBorder="1" applyAlignment="1">
      <alignment horizontal="right"/>
    </xf>
    <xf numFmtId="164" fontId="0" fillId="0" borderId="2" xfId="0" applyNumberFormat="1" applyFont="1" applyFill="1" applyBorder="1" applyAlignment="1" applyProtection="1">
      <alignment horizontal="center" vertical="top"/>
      <protection locked="0"/>
    </xf>
    <xf numFmtId="164" fontId="0" fillId="0" borderId="3" xfId="0" applyNumberFormat="1" applyFont="1" applyFill="1" applyBorder="1" applyAlignment="1" applyProtection="1">
      <alignment horizontal="center" vertical="top"/>
      <protection locked="0"/>
    </xf>
    <xf numFmtId="164" fontId="0" fillId="0" borderId="4" xfId="0" applyNumberFormat="1" applyFont="1" applyFill="1" applyBorder="1" applyAlignment="1" applyProtection="1">
      <alignment horizontal="center" vertical="top"/>
      <protection locked="0"/>
    </xf>
    <xf numFmtId="0" fontId="0" fillId="2" borderId="2" xfId="0" applyFont="1" applyFill="1" applyBorder="1" applyAlignment="1">
      <alignment horizontal="left"/>
    </xf>
    <xf numFmtId="0" fontId="0" fillId="2" borderId="4" xfId="0" applyFont="1" applyFill="1" applyBorder="1" applyAlignment="1">
      <alignment horizontal="left"/>
    </xf>
    <xf numFmtId="0" fontId="9" fillId="0" borderId="0" xfId="0" applyFont="1" applyAlignment="1">
      <alignment horizontal="left" wrapText="1"/>
    </xf>
    <xf numFmtId="0" fontId="1" fillId="2" borderId="1" xfId="0" applyFont="1" applyFill="1" applyBorder="1" applyAlignment="1">
      <alignment vertical="center"/>
    </xf>
    <xf numFmtId="0" fontId="6" fillId="0" borderId="1" xfId="0" applyFont="1" applyBorder="1" applyProtection="1"/>
    <xf numFmtId="0" fontId="0" fillId="0" borderId="1" xfId="0" applyFont="1" applyBorder="1" applyProtection="1"/>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166" fontId="0" fillId="0" borderId="2" xfId="0" applyNumberFormat="1" applyBorder="1" applyAlignment="1" applyProtection="1">
      <alignment horizontal="left"/>
      <protection locked="0"/>
    </xf>
    <xf numFmtId="166" fontId="0" fillId="0" borderId="3" xfId="0" applyNumberFormat="1" applyBorder="1" applyAlignment="1" applyProtection="1">
      <alignment horizontal="left"/>
      <protection locked="0"/>
    </xf>
    <xf numFmtId="166" fontId="0" fillId="0" borderId="4" xfId="0" applyNumberFormat="1" applyBorder="1" applyAlignment="1" applyProtection="1">
      <alignment horizontal="left"/>
      <protection locked="0"/>
    </xf>
    <xf numFmtId="164" fontId="2" fillId="0" borderId="13" xfId="0" applyNumberFormat="1" applyFont="1" applyBorder="1" applyAlignment="1" applyProtection="1">
      <alignment horizontal="center" vertical="center"/>
      <protection locked="0"/>
    </xf>
    <xf numFmtId="164" fontId="2" fillId="0" borderId="10" xfId="0" applyNumberFormat="1" applyFont="1" applyBorder="1" applyAlignment="1" applyProtection="1">
      <alignment horizontal="center" vertical="center"/>
      <protection locked="0"/>
    </xf>
    <xf numFmtId="0" fontId="0" fillId="2" borderId="1" xfId="0" applyFont="1" applyFill="1" applyBorder="1" applyAlignment="1">
      <alignment horizontal="left" vertical="center" wrapText="1"/>
    </xf>
    <xf numFmtId="0" fontId="0" fillId="0" borderId="5" xfId="0" applyFont="1" applyFill="1" applyBorder="1" applyAlignment="1" applyProtection="1">
      <alignment horizontal="center"/>
    </xf>
    <xf numFmtId="0" fontId="0" fillId="0" borderId="6" xfId="0" applyFont="1" applyFill="1" applyBorder="1" applyAlignment="1" applyProtection="1">
      <alignment horizontal="center"/>
    </xf>
    <xf numFmtId="0" fontId="0" fillId="0" borderId="10" xfId="0" applyFont="1" applyFill="1" applyBorder="1" applyAlignment="1" applyProtection="1">
      <alignment horizontal="center"/>
    </xf>
    <xf numFmtId="0" fontId="0" fillId="0" borderId="11" xfId="0" applyFont="1" applyFill="1" applyBorder="1" applyAlignment="1" applyProtection="1">
      <alignment horizontal="center"/>
    </xf>
    <xf numFmtId="164" fontId="0" fillId="0" borderId="7" xfId="0" applyNumberFormat="1" applyFont="1" applyFill="1" applyBorder="1" applyAlignment="1" applyProtection="1">
      <alignment horizontal="center" vertical="center"/>
    </xf>
    <xf numFmtId="164" fontId="0" fillId="0" borderId="12" xfId="0" applyNumberFormat="1" applyFont="1" applyFill="1" applyBorder="1" applyAlignment="1" applyProtection="1">
      <alignment horizontal="center" vertical="center"/>
    </xf>
    <xf numFmtId="2" fontId="0" fillId="0" borderId="5" xfId="0" applyNumberFormat="1" applyFont="1" applyFill="1" applyBorder="1" applyAlignment="1" applyProtection="1">
      <alignment horizontal="center" vertical="top" wrapText="1"/>
      <protection locked="0"/>
    </xf>
    <xf numFmtId="2" fontId="0" fillId="0" borderId="6" xfId="0" applyNumberFormat="1" applyFont="1" applyFill="1" applyBorder="1" applyAlignment="1" applyProtection="1">
      <alignment horizontal="center" vertical="top" wrapText="1"/>
      <protection locked="0"/>
    </xf>
    <xf numFmtId="2" fontId="0" fillId="0" borderId="10" xfId="0" applyNumberFormat="1" applyFont="1" applyFill="1" applyBorder="1" applyAlignment="1" applyProtection="1">
      <alignment horizontal="center" vertical="top" wrapText="1"/>
      <protection locked="0"/>
    </xf>
    <xf numFmtId="2" fontId="0" fillId="0" borderId="11" xfId="0" applyNumberFormat="1" applyFont="1" applyFill="1" applyBorder="1" applyAlignment="1" applyProtection="1">
      <alignment horizontal="center" vertical="top" wrapText="1"/>
      <protection locked="0"/>
    </xf>
    <xf numFmtId="0" fontId="17" fillId="0" borderId="11" xfId="0" applyFont="1" applyBorder="1" applyAlignment="1">
      <alignment horizontal="left" vertical="top" wrapText="1"/>
    </xf>
    <xf numFmtId="0" fontId="0" fillId="2" borderId="1" xfId="0" applyFont="1" applyFill="1" applyBorder="1" applyAlignment="1">
      <alignment horizontal="left" vertical="top"/>
    </xf>
    <xf numFmtId="165" fontId="0" fillId="0" borderId="2" xfId="0" applyNumberFormat="1" applyBorder="1" applyAlignment="1" applyProtection="1">
      <alignment horizontal="left"/>
      <protection locked="0"/>
    </xf>
    <xf numFmtId="165" fontId="0" fillId="0" borderId="3" xfId="0" applyNumberFormat="1" applyBorder="1" applyAlignment="1" applyProtection="1">
      <alignment horizontal="left"/>
      <protection locked="0"/>
    </xf>
    <xf numFmtId="165" fontId="0" fillId="0" borderId="4" xfId="0" applyNumberFormat="1" applyBorder="1" applyAlignment="1" applyProtection="1">
      <alignment horizontal="left"/>
      <protection locked="0"/>
    </xf>
    <xf numFmtId="2" fontId="0" fillId="0" borderId="2" xfId="0" applyNumberFormat="1" applyFont="1" applyFill="1" applyBorder="1" applyAlignment="1" applyProtection="1">
      <alignment horizontal="center" vertical="top"/>
      <protection locked="0"/>
    </xf>
    <xf numFmtId="2" fontId="0" fillId="0" borderId="3" xfId="0" applyNumberFormat="1" applyFont="1" applyFill="1" applyBorder="1" applyAlignment="1" applyProtection="1">
      <alignment horizontal="center" vertical="top"/>
      <protection locked="0"/>
    </xf>
    <xf numFmtId="2" fontId="0" fillId="0" borderId="4" xfId="0" applyNumberFormat="1" applyFont="1" applyFill="1" applyBorder="1" applyAlignment="1" applyProtection="1">
      <alignment horizontal="center" vertical="top"/>
      <protection locked="0"/>
    </xf>
    <xf numFmtId="0" fontId="9" fillId="2" borderId="2" xfId="0" applyFont="1" applyFill="1" applyBorder="1" applyAlignment="1">
      <alignment horizontal="center" vertical="top"/>
    </xf>
    <xf numFmtId="0" fontId="9" fillId="2" borderId="3" xfId="0" applyFont="1" applyFill="1" applyBorder="1" applyAlignment="1">
      <alignment horizontal="center" vertical="top"/>
    </xf>
    <xf numFmtId="0" fontId="9" fillId="2" borderId="4" xfId="0" applyFont="1" applyFill="1" applyBorder="1" applyAlignment="1">
      <alignment horizontal="center" vertical="top"/>
    </xf>
    <xf numFmtId="0" fontId="17" fillId="0" borderId="0" xfId="0" applyFont="1" applyBorder="1" applyAlignment="1" applyProtection="1">
      <alignment horizontal="left" vertical="top" wrapText="1"/>
    </xf>
    <xf numFmtId="0" fontId="0" fillId="2" borderId="13"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0" fillId="2" borderId="14" xfId="0" applyFont="1" applyFill="1" applyBorder="1" applyAlignment="1" applyProtection="1">
      <alignment horizontal="left" vertical="top" wrapText="1"/>
    </xf>
    <xf numFmtId="0" fontId="9" fillId="2" borderId="13" xfId="0" applyFont="1" applyFill="1" applyBorder="1" applyAlignment="1" applyProtection="1">
      <alignment horizontal="center" vertical="top" wrapText="1"/>
    </xf>
    <xf numFmtId="0" fontId="9" fillId="2" borderId="14" xfId="0" applyFont="1" applyFill="1" applyBorder="1" applyAlignment="1" applyProtection="1">
      <alignment horizontal="center" vertical="top" wrapText="1"/>
    </xf>
    <xf numFmtId="0" fontId="9" fillId="2" borderId="0" xfId="0" applyFont="1" applyFill="1" applyBorder="1" applyAlignment="1" applyProtection="1">
      <alignment horizontal="center" vertical="top" wrapText="1"/>
    </xf>
    <xf numFmtId="0" fontId="9" fillId="2" borderId="8" xfId="0" applyFont="1" applyFill="1" applyBorder="1" applyAlignment="1" applyProtection="1">
      <alignment horizontal="center" vertical="top" wrapText="1"/>
    </xf>
    <xf numFmtId="0" fontId="9" fillId="2" borderId="21" xfId="0" applyFont="1" applyFill="1" applyBorder="1" applyAlignment="1" applyProtection="1">
      <alignment horizontal="center" vertical="top" wrapText="1"/>
    </xf>
    <xf numFmtId="0" fontId="9" fillId="2" borderId="9" xfId="0" applyFont="1" applyFill="1" applyBorder="1" applyAlignment="1" applyProtection="1">
      <alignment horizontal="center" vertical="top" wrapText="1"/>
    </xf>
    <xf numFmtId="164" fontId="2" fillId="0" borderId="5" xfId="0" applyNumberFormat="1" applyFont="1" applyBorder="1" applyAlignment="1" applyProtection="1">
      <alignment horizontal="center" vertical="center"/>
      <protection locked="0"/>
    </xf>
    <xf numFmtId="0" fontId="8" fillId="0" borderId="1" xfId="1" applyBorder="1" applyAlignment="1" applyProtection="1">
      <alignment horizontal="left" vertical="top"/>
      <protection locked="0"/>
    </xf>
    <xf numFmtId="0" fontId="0" fillId="2" borderId="1" xfId="0" applyFont="1" applyFill="1" applyBorder="1" applyAlignment="1">
      <alignment horizontal="center" vertical="top"/>
    </xf>
    <xf numFmtId="2" fontId="0" fillId="0" borderId="1" xfId="0" applyNumberFormat="1" applyFont="1" applyBorder="1" applyAlignment="1" applyProtection="1">
      <alignment horizontal="center" vertical="center"/>
      <protection locked="0"/>
    </xf>
    <xf numFmtId="0" fontId="0" fillId="2" borderId="2" xfId="0" applyFont="1" applyFill="1" applyBorder="1" applyAlignment="1">
      <alignment horizontal="right" vertical="top"/>
    </xf>
    <xf numFmtId="0" fontId="0" fillId="2" borderId="3" xfId="0" applyFont="1" applyFill="1" applyBorder="1" applyAlignment="1">
      <alignment horizontal="right" vertical="top"/>
    </xf>
    <xf numFmtId="0" fontId="0" fillId="2" borderId="4" xfId="0" applyFont="1" applyFill="1" applyBorder="1" applyAlignment="1">
      <alignment horizontal="right" vertical="top"/>
    </xf>
    <xf numFmtId="0" fontId="0" fillId="0" borderId="1"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164" fontId="0" fillId="0" borderId="5" xfId="0" applyNumberFormat="1" applyFont="1" applyFill="1" applyBorder="1" applyAlignment="1" applyProtection="1">
      <alignment horizontal="center" vertical="top" wrapText="1"/>
      <protection locked="0"/>
    </xf>
    <xf numFmtId="164" fontId="0" fillId="0" borderId="6" xfId="0" applyNumberFormat="1" applyFont="1" applyFill="1" applyBorder="1" applyAlignment="1" applyProtection="1">
      <alignment horizontal="center" vertical="top" wrapText="1"/>
      <protection locked="0"/>
    </xf>
    <xf numFmtId="164" fontId="0" fillId="0" borderId="10" xfId="0" applyNumberFormat="1" applyFont="1" applyFill="1" applyBorder="1" applyAlignment="1" applyProtection="1">
      <alignment horizontal="center" vertical="top" wrapText="1"/>
      <protection locked="0"/>
    </xf>
    <xf numFmtId="164" fontId="0" fillId="0" borderId="11" xfId="0" applyNumberFormat="1" applyFont="1" applyFill="1" applyBorder="1" applyAlignment="1" applyProtection="1">
      <alignment horizontal="center" vertical="top" wrapText="1"/>
      <protection locked="0"/>
    </xf>
    <xf numFmtId="0" fontId="17" fillId="0" borderId="11" xfId="0" applyFont="1" applyBorder="1" applyAlignment="1">
      <alignment horizontal="left"/>
    </xf>
    <xf numFmtId="0" fontId="0" fillId="0" borderId="5" xfId="0" applyFont="1" applyBorder="1" applyAlignment="1" applyProtection="1">
      <alignment horizontal="center"/>
    </xf>
    <xf numFmtId="0" fontId="0" fillId="0" borderId="6" xfId="0" applyFont="1" applyBorder="1" applyAlignment="1" applyProtection="1">
      <alignment horizontal="center"/>
    </xf>
    <xf numFmtId="0" fontId="0" fillId="0" borderId="10" xfId="0" applyFont="1" applyBorder="1" applyAlignment="1" applyProtection="1">
      <alignment horizontal="center"/>
    </xf>
    <xf numFmtId="0" fontId="0" fillId="0" borderId="11" xfId="0" applyFont="1" applyBorder="1" applyAlignment="1" applyProtection="1">
      <alignment horizontal="center"/>
    </xf>
    <xf numFmtId="164" fontId="0" fillId="0" borderId="7" xfId="0" applyNumberFormat="1" applyFont="1" applyBorder="1" applyAlignment="1" applyProtection="1">
      <alignment horizontal="center" vertical="center"/>
    </xf>
    <xf numFmtId="164" fontId="0" fillId="0" borderId="12" xfId="0" applyNumberFormat="1" applyFont="1" applyBorder="1" applyAlignment="1" applyProtection="1">
      <alignment horizontal="center" vertical="center"/>
    </xf>
    <xf numFmtId="164" fontId="0" fillId="0" borderId="1" xfId="0" applyNumberFormat="1" applyFont="1" applyFill="1" applyBorder="1" applyAlignment="1" applyProtection="1">
      <alignment horizontal="center" vertical="top"/>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 xfId="0" applyNumberFormat="1" applyFont="1" applyFill="1" applyBorder="1" applyAlignment="1">
      <alignment horizontal="left" vertical="top" wrapText="1"/>
    </xf>
    <xf numFmtId="0" fontId="9" fillId="2" borderId="1" xfId="0" applyNumberFormat="1" applyFont="1" applyFill="1" applyBorder="1" applyAlignment="1">
      <alignment horizontal="left" vertical="top"/>
    </xf>
    <xf numFmtId="164" fontId="0" fillId="0" borderId="1" xfId="0" applyNumberFormat="1" applyFont="1" applyBorder="1" applyAlignment="1" applyProtection="1">
      <alignment horizontal="center"/>
      <protection locked="0"/>
    </xf>
    <xf numFmtId="0" fontId="9" fillId="2" borderId="2" xfId="0" applyFont="1" applyFill="1" applyBorder="1" applyAlignment="1">
      <alignment horizontal="left" vertical="top"/>
    </xf>
    <xf numFmtId="0" fontId="9" fillId="2" borderId="3" xfId="0" applyFont="1" applyFill="1" applyBorder="1" applyAlignment="1">
      <alignment horizontal="left" vertical="top"/>
    </xf>
    <xf numFmtId="0" fontId="9" fillId="2" borderId="4" xfId="0" applyFont="1" applyFill="1" applyBorder="1" applyAlignment="1">
      <alignment horizontal="left" vertical="top"/>
    </xf>
    <xf numFmtId="2" fontId="0" fillId="0" borderId="1" xfId="0" applyNumberFormat="1" applyFont="1" applyFill="1" applyBorder="1" applyAlignment="1" applyProtection="1">
      <alignment horizontal="center" vertical="center"/>
      <protection locked="0"/>
    </xf>
    <xf numFmtId="164" fontId="0" fillId="0" borderId="1" xfId="0" applyNumberFormat="1" applyFont="1" applyFill="1" applyBorder="1" applyAlignment="1" applyProtection="1">
      <alignment horizontal="center" vertical="top"/>
      <protection locked="0"/>
    </xf>
    <xf numFmtId="164" fontId="0" fillId="0" borderId="1" xfId="0" applyNumberFormat="1" applyFont="1" applyFill="1" applyBorder="1" applyAlignment="1">
      <alignment horizontal="center"/>
    </xf>
    <xf numFmtId="0" fontId="17" fillId="2" borderId="2" xfId="0" applyFont="1" applyFill="1" applyBorder="1" applyAlignment="1" applyProtection="1">
      <alignment horizontal="left" vertical="top" wrapText="1"/>
    </xf>
    <xf numFmtId="0" fontId="17" fillId="2" borderId="3" xfId="0" applyFont="1" applyFill="1" applyBorder="1" applyAlignment="1" applyProtection="1">
      <alignment horizontal="left" vertical="top" wrapText="1"/>
    </xf>
    <xf numFmtId="0" fontId="17" fillId="2" borderId="4" xfId="0" applyFont="1" applyFill="1" applyBorder="1" applyAlignment="1" applyProtection="1">
      <alignment horizontal="left" vertical="top" wrapText="1"/>
    </xf>
    <xf numFmtId="0" fontId="0" fillId="0" borderId="0" xfId="0" applyFont="1" applyAlignment="1">
      <alignment horizontal="left" vertical="top" wrapText="1"/>
    </xf>
    <xf numFmtId="164" fontId="0" fillId="0" borderId="2" xfId="0" applyNumberFormat="1" applyFont="1" applyBorder="1" applyAlignment="1">
      <alignment horizontal="right" vertical="top"/>
    </xf>
    <xf numFmtId="164" fontId="0" fillId="0" borderId="4" xfId="0" applyNumberFormat="1" applyFont="1" applyBorder="1" applyAlignment="1">
      <alignment horizontal="right" vertical="top"/>
    </xf>
    <xf numFmtId="0" fontId="9" fillId="0" borderId="0" xfId="0" applyFont="1" applyAlignment="1">
      <alignment horizontal="left" vertical="top" wrapText="1"/>
    </xf>
    <xf numFmtId="164" fontId="0" fillId="0" borderId="1" xfId="0" applyNumberFormat="1" applyFont="1" applyFill="1" applyBorder="1" applyAlignment="1">
      <alignment horizontal="center" vertical="top"/>
    </xf>
    <xf numFmtId="0" fontId="0" fillId="2" borderId="2" xfId="0" applyFont="1" applyFill="1" applyBorder="1" applyAlignment="1" applyProtection="1">
      <alignment horizontal="right"/>
    </xf>
    <xf numFmtId="0" fontId="0" fillId="2" borderId="3" xfId="0" applyFont="1" applyFill="1" applyBorder="1" applyAlignment="1" applyProtection="1">
      <alignment horizontal="right"/>
    </xf>
    <xf numFmtId="0" fontId="0" fillId="2" borderId="4" xfId="0" applyFont="1" applyFill="1" applyBorder="1" applyAlignment="1" applyProtection="1">
      <alignment horizontal="right"/>
    </xf>
    <xf numFmtId="0" fontId="0" fillId="2" borderId="1" xfId="0" applyFont="1" applyFill="1" applyBorder="1" applyAlignment="1" applyProtection="1">
      <alignment horizontal="right"/>
    </xf>
    <xf numFmtId="0" fontId="0" fillId="2" borderId="1" xfId="0" applyFont="1" applyFill="1" applyBorder="1" applyAlignment="1">
      <alignment vertical="top"/>
    </xf>
    <xf numFmtId="0" fontId="0" fillId="0" borderId="11" xfId="0" applyBorder="1" applyAlignment="1" applyProtection="1">
      <alignment horizontal="left" wrapText="1"/>
      <protection locked="0"/>
    </xf>
    <xf numFmtId="14" fontId="0" fillId="0" borderId="11" xfId="0" applyNumberFormat="1" applyBorder="1" applyAlignment="1" applyProtection="1">
      <alignment horizontal="left" wrapText="1"/>
      <protection locked="0"/>
    </xf>
    <xf numFmtId="0" fontId="0" fillId="0" borderId="11" xfId="0" applyBorder="1" applyAlignment="1" applyProtection="1">
      <alignment horizontal="left"/>
      <protection locked="0"/>
    </xf>
    <xf numFmtId="0" fontId="0" fillId="0" borderId="0" xfId="0" applyFont="1" applyAlignment="1">
      <alignment horizontal="left" wrapText="1"/>
    </xf>
    <xf numFmtId="0" fontId="0" fillId="0" borderId="11" xfId="0" applyFont="1" applyBorder="1" applyAlignment="1">
      <alignment horizontal="left"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164" fontId="0" fillId="0" borderId="1" xfId="0" applyNumberFormat="1" applyBorder="1" applyAlignment="1" applyProtection="1">
      <alignment horizontal="center"/>
      <protection locked="0"/>
    </xf>
    <xf numFmtId="0" fontId="9" fillId="2" borderId="2" xfId="0" applyFont="1" applyFill="1" applyBorder="1" applyAlignment="1" applyProtection="1">
      <alignment horizontal="right" vertical="top"/>
    </xf>
    <xf numFmtId="0" fontId="9" fillId="2" borderId="3" xfId="0" applyFont="1" applyFill="1" applyBorder="1" applyAlignment="1" applyProtection="1">
      <alignment horizontal="right" vertical="top"/>
    </xf>
    <xf numFmtId="0" fontId="9" fillId="2" borderId="4" xfId="0" applyFont="1" applyFill="1" applyBorder="1" applyAlignment="1" applyProtection="1">
      <alignment horizontal="right" vertical="top"/>
    </xf>
    <xf numFmtId="0" fontId="0" fillId="0" borderId="1" xfId="0" applyFill="1" applyBorder="1" applyAlignment="1" applyProtection="1">
      <alignment horizontal="left" vertical="top"/>
      <protection locked="0"/>
    </xf>
    <xf numFmtId="164" fontId="0" fillId="0" borderId="1" xfId="0" applyNumberFormat="1" applyFill="1" applyBorder="1" applyAlignment="1" applyProtection="1">
      <alignment horizontal="center"/>
      <protection locked="0"/>
    </xf>
    <xf numFmtId="0" fontId="0" fillId="0" borderId="5"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7" xfId="0" applyFill="1" applyBorder="1" applyAlignment="1" applyProtection="1">
      <alignment horizontal="left" vertical="top"/>
      <protection locked="0"/>
    </xf>
    <xf numFmtId="164" fontId="0" fillId="0" borderId="5" xfId="0" applyNumberFormat="1" applyBorder="1" applyAlignment="1" applyProtection="1">
      <alignment horizontal="left" vertical="top" wrapText="1"/>
    </xf>
    <xf numFmtId="164" fontId="0" fillId="0" borderId="7" xfId="0" applyNumberFormat="1" applyBorder="1" applyAlignment="1" applyProtection="1">
      <alignment horizontal="left" vertical="top" wrapText="1"/>
    </xf>
    <xf numFmtId="164" fontId="0" fillId="0" borderId="13" xfId="0" applyNumberFormat="1" applyBorder="1" applyAlignment="1" applyProtection="1">
      <alignment horizontal="left" vertical="top" wrapText="1"/>
    </xf>
    <xf numFmtId="164" fontId="0" fillId="0" borderId="14" xfId="0" applyNumberFormat="1" applyBorder="1" applyAlignment="1" applyProtection="1">
      <alignment horizontal="left" vertical="top" wrapText="1"/>
    </xf>
    <xf numFmtId="164" fontId="0" fillId="0" borderId="10" xfId="0" applyNumberFormat="1" applyBorder="1" applyAlignment="1" applyProtection="1">
      <alignment horizontal="left" vertical="top" wrapText="1"/>
    </xf>
    <xf numFmtId="164" fontId="0" fillId="0" borderId="12" xfId="0" applyNumberFormat="1" applyBorder="1" applyAlignment="1" applyProtection="1">
      <alignment horizontal="left" vertical="top" wrapText="1"/>
    </xf>
    <xf numFmtId="0" fontId="0" fillId="0" borderId="0" xfId="0" applyAlignment="1">
      <alignment horizontal="left" vertical="top" wrapText="1"/>
    </xf>
    <xf numFmtId="0" fontId="9" fillId="2" borderId="1" xfId="0" applyFont="1" applyFill="1" applyBorder="1" applyAlignment="1" applyProtection="1">
      <alignment horizontal="left" vertical="top" wrapText="1"/>
    </xf>
    <xf numFmtId="164" fontId="9" fillId="2" borderId="2" xfId="0" applyNumberFormat="1" applyFont="1" applyFill="1" applyBorder="1" applyAlignment="1" applyProtection="1">
      <alignment horizontal="left" vertical="top"/>
    </xf>
    <xf numFmtId="164" fontId="9" fillId="2" borderId="4" xfId="0" applyNumberFormat="1" applyFont="1" applyFill="1" applyBorder="1" applyAlignment="1" applyProtection="1">
      <alignment horizontal="left" vertical="top"/>
    </xf>
    <xf numFmtId="2" fontId="9" fillId="2" borderId="2" xfId="0" applyNumberFormat="1" applyFont="1" applyFill="1" applyBorder="1" applyAlignment="1" applyProtection="1">
      <alignment horizontal="left" vertical="top"/>
    </xf>
    <xf numFmtId="2" fontId="9" fillId="2" borderId="4" xfId="0" applyNumberFormat="1" applyFont="1" applyFill="1" applyBorder="1" applyAlignment="1" applyProtection="1">
      <alignment horizontal="left" vertical="top"/>
    </xf>
    <xf numFmtId="164" fontId="9" fillId="2" borderId="2" xfId="0" applyNumberFormat="1" applyFont="1" applyFill="1" applyBorder="1" applyAlignment="1" applyProtection="1">
      <alignment horizontal="left" vertical="top" wrapText="1"/>
    </xf>
    <xf numFmtId="164" fontId="9" fillId="2" borderId="3" xfId="0" applyNumberFormat="1" applyFont="1" applyFill="1" applyBorder="1" applyAlignment="1" applyProtection="1">
      <alignment horizontal="left" vertical="top" wrapText="1"/>
    </xf>
    <xf numFmtId="164" fontId="9" fillId="2" borderId="4" xfId="0" applyNumberFormat="1" applyFont="1" applyFill="1" applyBorder="1" applyAlignment="1" applyProtection="1">
      <alignment horizontal="left" vertical="top" wrapText="1"/>
    </xf>
    <xf numFmtId="2" fontId="0" fillId="0" borderId="2"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17" fillId="0" borderId="0" xfId="0" applyFont="1" applyAlignment="1">
      <alignment horizontal="left" vertical="center"/>
    </xf>
    <xf numFmtId="0" fontId="17" fillId="0" borderId="0" xfId="0" applyFont="1" applyBorder="1" applyAlignment="1">
      <alignment horizontal="left"/>
    </xf>
    <xf numFmtId="0" fontId="17" fillId="0" borderId="0" xfId="0" applyFont="1" applyAlignment="1">
      <alignment horizontal="left"/>
    </xf>
    <xf numFmtId="0" fontId="3" fillId="0" borderId="0" xfId="0" applyFont="1" applyAlignment="1">
      <alignment horizontal="center" vertical="center" wrapText="1"/>
    </xf>
    <xf numFmtId="164" fontId="0" fillId="0" borderId="1" xfId="0" applyNumberFormat="1" applyFont="1" applyFill="1" applyBorder="1" applyAlignment="1" applyProtection="1">
      <alignment horizontal="center"/>
      <protection locked="0"/>
    </xf>
    <xf numFmtId="0" fontId="9" fillId="2" borderId="1" xfId="0" applyFont="1" applyFill="1" applyBorder="1" applyAlignment="1">
      <alignment horizontal="left" vertical="top"/>
    </xf>
    <xf numFmtId="0" fontId="5" fillId="0" borderId="0" xfId="0" applyFont="1" applyFill="1" applyAlignment="1">
      <alignment horizontal="left" vertical="top" wrapText="1"/>
    </xf>
    <xf numFmtId="49" fontId="0" fillId="0" borderId="2" xfId="0" applyNumberFormat="1" applyFont="1" applyBorder="1" applyAlignment="1" applyProtection="1">
      <alignment horizontal="center" vertical="top"/>
      <protection locked="0"/>
    </xf>
    <xf numFmtId="49" fontId="0" fillId="0" borderId="3" xfId="0" applyNumberFormat="1" applyFont="1" applyBorder="1" applyAlignment="1" applyProtection="1">
      <alignment horizontal="center" vertical="top"/>
      <protection locked="0"/>
    </xf>
    <xf numFmtId="49" fontId="0" fillId="0" borderId="4" xfId="0" applyNumberFormat="1" applyFont="1" applyBorder="1" applyAlignment="1" applyProtection="1">
      <alignment horizontal="center" vertical="top"/>
      <protection locked="0"/>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13" xfId="0" applyFont="1" applyFill="1" applyBorder="1" applyAlignment="1">
      <alignment horizontal="center" vertical="top"/>
    </xf>
    <xf numFmtId="0" fontId="2" fillId="2" borderId="0" xfId="0" applyFont="1" applyFill="1" applyBorder="1" applyAlignment="1">
      <alignment horizontal="center" vertical="top"/>
    </xf>
    <xf numFmtId="0" fontId="2" fillId="2" borderId="14"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2" xfId="0" applyFont="1" applyFill="1" applyBorder="1" applyAlignment="1">
      <alignment horizontal="center" vertical="top" wrapText="1"/>
    </xf>
    <xf numFmtId="0" fontId="17" fillId="2" borderId="2" xfId="0" applyFont="1" applyFill="1" applyBorder="1" applyAlignment="1">
      <alignment horizontal="left"/>
    </xf>
    <xf numFmtId="0" fontId="17" fillId="2" borderId="3" xfId="0" applyFont="1" applyFill="1" applyBorder="1" applyAlignment="1">
      <alignment horizontal="left"/>
    </xf>
    <xf numFmtId="0" fontId="17" fillId="2" borderId="4" xfId="0" applyFont="1" applyFill="1" applyBorder="1" applyAlignment="1">
      <alignment horizontal="left"/>
    </xf>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4" xfId="0" applyFont="1" applyFill="1" applyBorder="1" applyAlignment="1">
      <alignment horizontal="left" vertical="top"/>
    </xf>
    <xf numFmtId="0" fontId="0" fillId="2" borderId="5" xfId="0" applyFont="1" applyFill="1" applyBorder="1" applyAlignment="1" applyProtection="1">
      <alignment horizontal="left" wrapText="1"/>
    </xf>
    <xf numFmtId="0" fontId="0" fillId="2" borderId="6" xfId="0" applyFont="1" applyFill="1" applyBorder="1" applyAlignment="1" applyProtection="1">
      <alignment horizontal="left" wrapText="1"/>
    </xf>
    <xf numFmtId="0" fontId="0" fillId="2" borderId="7" xfId="0" applyFont="1" applyFill="1" applyBorder="1" applyAlignment="1" applyProtection="1">
      <alignment horizontal="left" wrapText="1"/>
    </xf>
    <xf numFmtId="0" fontId="0" fillId="2" borderId="10" xfId="0" applyFont="1" applyFill="1" applyBorder="1" applyAlignment="1" applyProtection="1">
      <alignment horizontal="left" wrapText="1"/>
    </xf>
    <xf numFmtId="0" fontId="0" fillId="2" borderId="11" xfId="0" applyFont="1" applyFill="1" applyBorder="1" applyAlignment="1" applyProtection="1">
      <alignment horizontal="left" wrapText="1"/>
    </xf>
    <xf numFmtId="0" fontId="0" fillId="2" borderId="12" xfId="0" applyFont="1" applyFill="1" applyBorder="1" applyAlignment="1" applyProtection="1">
      <alignment horizontal="left" wrapText="1"/>
    </xf>
    <xf numFmtId="9" fontId="0" fillId="0" borderId="8" xfId="0" applyNumberFormat="1" applyFont="1" applyBorder="1" applyAlignment="1" applyProtection="1">
      <alignment horizontal="center" vertical="center"/>
    </xf>
    <xf numFmtId="9" fontId="0" fillId="0" borderId="9" xfId="0" applyNumberFormat="1" applyFont="1" applyBorder="1" applyAlignment="1" applyProtection="1">
      <alignment horizontal="center" vertical="center"/>
    </xf>
    <xf numFmtId="0" fontId="0" fillId="0" borderId="13"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6" xfId="0" applyBorder="1" applyAlignment="1">
      <alignment horizontal="left" wrapText="1"/>
    </xf>
    <xf numFmtId="0" fontId="0" fillId="0" borderId="0" xfId="0" applyFont="1" applyAlignment="1">
      <alignment horizontal="left" vertical="top"/>
    </xf>
    <xf numFmtId="0" fontId="15" fillId="0" borderId="0" xfId="0" applyFont="1" applyAlignment="1">
      <alignment vertical="center"/>
    </xf>
    <xf numFmtId="0" fontId="15" fillId="0" borderId="0" xfId="0" applyFont="1" applyAlignment="1">
      <alignment horizontal="left" vertical="top"/>
    </xf>
    <xf numFmtId="0" fontId="16" fillId="0" borderId="0" xfId="0" applyFont="1" applyAlignment="1">
      <alignment vertical="center"/>
    </xf>
    <xf numFmtId="0" fontId="15" fillId="0" borderId="0" xfId="0" applyFont="1" applyAlignment="1">
      <alignment horizontal="left" vertical="top" wrapText="1"/>
    </xf>
    <xf numFmtId="0" fontId="15" fillId="0" borderId="0" xfId="0" applyFont="1" applyAlignment="1">
      <alignment horizontal="left" vertical="center" wrapText="1"/>
    </xf>
    <xf numFmtId="0" fontId="15" fillId="0" borderId="0" xfId="0" applyFont="1" applyAlignment="1">
      <alignment horizontal="left" vertical="center"/>
    </xf>
    <xf numFmtId="0" fontId="0" fillId="0" borderId="0" xfId="0" applyAlignment="1" applyProtection="1">
      <alignment horizontal="left" vertical="center" wrapText="1"/>
    </xf>
    <xf numFmtId="0" fontId="0" fillId="0" borderId="0" xfId="0" applyAlignment="1" applyProtection="1">
      <alignment horizontal="left" wrapText="1"/>
    </xf>
    <xf numFmtId="0" fontId="12" fillId="0" borderId="0" xfId="0" applyFont="1" applyAlignment="1" applyProtection="1">
      <alignment horizontal="left"/>
    </xf>
    <xf numFmtId="14" fontId="0" fillId="0" borderId="3" xfId="0" applyNumberFormat="1" applyBorder="1" applyAlignment="1" applyProtection="1">
      <alignment horizontal="left"/>
      <protection locked="0"/>
    </xf>
    <xf numFmtId="0" fontId="0" fillId="0" borderId="3" xfId="0" applyBorder="1" applyAlignment="1" applyProtection="1">
      <alignment horizontal="left"/>
      <protection locked="0"/>
    </xf>
    <xf numFmtId="0" fontId="9" fillId="0" borderId="0" xfId="0" applyFont="1" applyAlignment="1" applyProtection="1">
      <alignment horizontal="left"/>
    </xf>
    <xf numFmtId="14" fontId="0" fillId="0" borderId="11" xfId="0" applyNumberFormat="1"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0" xfId="0" applyAlignment="1" applyProtection="1">
      <alignment horizontal="left"/>
    </xf>
    <xf numFmtId="0" fontId="12" fillId="0" borderId="0" xfId="0" applyFont="1" applyAlignment="1" applyProtection="1">
      <alignment horizontal="center"/>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Alignment="1" applyProtection="1">
      <alignment horizontal="left" vertical="top" wrapText="1"/>
    </xf>
    <xf numFmtId="0" fontId="0" fillId="0" borderId="0" xfId="0" applyBorder="1" applyAlignment="1" applyProtection="1">
      <alignment horizontal="left"/>
    </xf>
    <xf numFmtId="0" fontId="0" fillId="0" borderId="0" xfId="0" applyAlignment="1" applyProtection="1">
      <alignment horizontal="right"/>
    </xf>
    <xf numFmtId="0" fontId="0" fillId="0" borderId="14" xfId="0" applyBorder="1" applyAlignment="1" applyProtection="1">
      <alignment horizontal="right"/>
    </xf>
    <xf numFmtId="0" fontId="12" fillId="0" borderId="0" xfId="0" applyFont="1" applyAlignment="1" applyProtection="1">
      <alignment horizontal="left" vertical="top" wrapText="1"/>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0" xfId="0" applyAlignment="1">
      <alignment horizontal="left" wrapText="1"/>
    </xf>
    <xf numFmtId="0" fontId="12" fillId="0" borderId="6" xfId="0" applyFont="1" applyBorder="1" applyAlignment="1" applyProtection="1">
      <alignment horizontal="left" wrapText="1"/>
    </xf>
    <xf numFmtId="0" fontId="12" fillId="0" borderId="0" xfId="0" applyFont="1" applyAlignment="1" applyProtection="1">
      <alignment horizontal="left" wrapText="1"/>
    </xf>
    <xf numFmtId="0" fontId="12" fillId="0" borderId="6" xfId="0" applyFont="1" applyBorder="1" applyAlignment="1" applyProtection="1">
      <alignment horizontal="center"/>
    </xf>
    <xf numFmtId="0" fontId="9" fillId="0" borderId="0" xfId="0" applyFont="1" applyProtection="1"/>
    <xf numFmtId="0" fontId="9" fillId="0" borderId="0" xfId="0" applyFont="1" applyBorder="1" applyAlignment="1" applyProtection="1">
      <alignment horizontal="left"/>
    </xf>
    <xf numFmtId="0" fontId="0" fillId="0" borderId="58" xfId="0" applyBorder="1" applyAlignment="1" applyProtection="1">
      <alignment vertical="top" wrapText="1"/>
      <protection locked="0"/>
    </xf>
    <xf numFmtId="0" fontId="0" fillId="0" borderId="59" xfId="0" applyBorder="1" applyAlignment="1" applyProtection="1">
      <alignment vertical="top" wrapText="1"/>
      <protection locked="0"/>
    </xf>
    <xf numFmtId="0" fontId="0" fillId="0" borderId="60" xfId="0" applyBorder="1" applyAlignment="1" applyProtection="1">
      <alignment vertical="top" wrapText="1"/>
      <protection locked="0"/>
    </xf>
    <xf numFmtId="0" fontId="9" fillId="9" borderId="25" xfId="0" applyFont="1" applyFill="1" applyBorder="1" applyAlignment="1" applyProtection="1">
      <alignment horizontal="right" vertical="top" wrapText="1"/>
    </xf>
    <xf numFmtId="0" fontId="9" fillId="9" borderId="26" xfId="0" applyFont="1" applyFill="1" applyBorder="1" applyAlignment="1" applyProtection="1">
      <alignment horizontal="right" vertical="top" wrapText="1"/>
    </xf>
    <xf numFmtId="0" fontId="9" fillId="9" borderId="27" xfId="0" applyFont="1" applyFill="1" applyBorder="1" applyAlignment="1" applyProtection="1">
      <alignment horizontal="right" vertical="top" wrapText="1"/>
    </xf>
    <xf numFmtId="0" fontId="0" fillId="8" borderId="51" xfId="0" applyFont="1" applyFill="1" applyBorder="1" applyAlignment="1" applyProtection="1">
      <alignment horizontal="left" vertical="top" wrapText="1"/>
    </xf>
    <xf numFmtId="0" fontId="0" fillId="8" borderId="11" xfId="0" applyFont="1" applyFill="1" applyBorder="1" applyAlignment="1" applyProtection="1">
      <alignment horizontal="left" vertical="top" wrapText="1"/>
    </xf>
    <xf numFmtId="0" fontId="0" fillId="8" borderId="12" xfId="0" applyFont="1" applyFill="1" applyBorder="1" applyAlignment="1" applyProtection="1">
      <alignment horizontal="left" vertical="top" wrapText="1"/>
    </xf>
    <xf numFmtId="0" fontId="0" fillId="0" borderId="66" xfId="0" applyBorder="1" applyAlignment="1" applyProtection="1">
      <alignment vertical="top" wrapText="1"/>
      <protection locked="0"/>
    </xf>
    <xf numFmtId="0" fontId="0" fillId="0" borderId="67" xfId="0" applyBorder="1" applyAlignment="1" applyProtection="1">
      <alignment vertical="top" wrapText="1"/>
      <protection locked="0"/>
    </xf>
    <xf numFmtId="0" fontId="0" fillId="0" borderId="68" xfId="0" applyBorder="1" applyAlignment="1" applyProtection="1">
      <alignment vertical="top" wrapText="1"/>
      <protection locked="0"/>
    </xf>
    <xf numFmtId="0" fontId="9" fillId="8" borderId="15" xfId="0" applyFont="1" applyFill="1" applyBorder="1" applyAlignment="1" applyProtection="1">
      <alignment horizontal="left" vertical="top" wrapText="1"/>
    </xf>
    <xf numFmtId="0" fontId="9" fillId="8" borderId="16" xfId="0" applyFont="1" applyFill="1" applyBorder="1" applyAlignment="1" applyProtection="1">
      <alignment horizontal="left" vertical="top" wrapText="1"/>
    </xf>
    <xf numFmtId="0" fontId="0" fillId="8" borderId="19" xfId="0" applyFill="1" applyBorder="1" applyAlignment="1" applyProtection="1">
      <alignment horizontal="center" vertical="top" wrapText="1"/>
    </xf>
    <xf numFmtId="0" fontId="0" fillId="8" borderId="23" xfId="0" applyFill="1" applyBorder="1" applyAlignment="1" applyProtection="1">
      <alignment horizontal="center" vertical="top" wrapText="1"/>
    </xf>
    <xf numFmtId="9" fontId="0" fillId="9" borderId="24" xfId="0" applyNumberFormat="1" applyFill="1" applyBorder="1" applyAlignment="1" applyProtection="1">
      <alignment horizontal="center" vertical="top" wrapText="1"/>
    </xf>
    <xf numFmtId="9" fontId="0" fillId="9" borderId="22" xfId="0" applyNumberFormat="1" applyFill="1" applyBorder="1" applyAlignment="1" applyProtection="1">
      <alignment horizontal="center" vertical="top" wrapText="1"/>
    </xf>
    <xf numFmtId="0" fontId="0" fillId="0" borderId="62" xfId="0" applyBorder="1" applyAlignment="1" applyProtection="1">
      <alignment vertical="top" wrapText="1"/>
      <protection locked="0"/>
    </xf>
    <xf numFmtId="0" fontId="0" fillId="0" borderId="63" xfId="0" applyBorder="1" applyAlignment="1" applyProtection="1">
      <alignment vertical="top" wrapText="1"/>
      <protection locked="0"/>
    </xf>
    <xf numFmtId="0" fontId="9" fillId="9" borderId="51" xfId="0" applyFont="1" applyFill="1" applyBorder="1" applyAlignment="1" applyProtection="1">
      <alignment horizontal="right" vertical="top" wrapText="1"/>
    </xf>
    <xf numFmtId="0" fontId="9" fillId="9" borderId="11" xfId="0" applyFont="1" applyFill="1" applyBorder="1" applyAlignment="1" applyProtection="1">
      <alignment horizontal="right" vertical="top" wrapText="1"/>
    </xf>
    <xf numFmtId="0" fontId="9" fillId="9" borderId="12" xfId="0" applyFont="1" applyFill="1" applyBorder="1" applyAlignment="1" applyProtection="1">
      <alignment horizontal="right" vertical="top" wrapText="1"/>
    </xf>
    <xf numFmtId="0" fontId="9" fillId="8" borderId="20" xfId="0" applyFont="1" applyFill="1" applyBorder="1" applyAlignment="1" applyProtection="1">
      <alignment horizontal="left" vertical="top" wrapText="1"/>
    </xf>
    <xf numFmtId="0" fontId="9" fillId="8" borderId="0" xfId="0" applyFont="1" applyFill="1" applyBorder="1" applyAlignment="1" applyProtection="1">
      <alignment horizontal="left" vertical="top" wrapText="1"/>
    </xf>
    <xf numFmtId="0" fontId="0" fillId="8" borderId="22" xfId="0" applyFill="1" applyBorder="1" applyAlignment="1" applyProtection="1">
      <alignment horizontal="center" vertical="top" wrapText="1"/>
    </xf>
    <xf numFmtId="0" fontId="9" fillId="6" borderId="15" xfId="0" applyFont="1" applyFill="1" applyBorder="1" applyAlignment="1" applyProtection="1">
      <alignment horizontal="right" vertical="top" wrapText="1"/>
    </xf>
    <xf numFmtId="0" fontId="9" fillId="6" borderId="16" xfId="0" applyFont="1" applyFill="1" applyBorder="1" applyAlignment="1" applyProtection="1">
      <alignment horizontal="right" vertical="top" wrapText="1"/>
    </xf>
    <xf numFmtId="0" fontId="9" fillId="6" borderId="53" xfId="0" applyFont="1" applyFill="1" applyBorder="1" applyAlignment="1" applyProtection="1">
      <alignment horizontal="right" vertical="top" wrapText="1"/>
    </xf>
    <xf numFmtId="0" fontId="9" fillId="6" borderId="38" xfId="0" applyFont="1" applyFill="1" applyBorder="1" applyAlignment="1" applyProtection="1">
      <alignment horizontal="right" vertical="top" wrapText="1"/>
    </xf>
    <xf numFmtId="0" fontId="9" fillId="6" borderId="3" xfId="0" applyFont="1" applyFill="1" applyBorder="1" applyAlignment="1" applyProtection="1">
      <alignment horizontal="right" vertical="top" wrapText="1"/>
    </xf>
    <xf numFmtId="0" fontId="9" fillId="6" borderId="39" xfId="0" applyFont="1" applyFill="1" applyBorder="1" applyAlignment="1" applyProtection="1">
      <alignment horizontal="right" vertical="top" wrapText="1"/>
    </xf>
    <xf numFmtId="0" fontId="0" fillId="3" borderId="2" xfId="0" applyFill="1" applyBorder="1" applyAlignment="1" applyProtection="1">
      <alignment horizontal="right" vertical="top" wrapText="1"/>
      <protection locked="0"/>
    </xf>
    <xf numFmtId="0" fontId="0" fillId="3" borderId="3" xfId="0" applyFill="1" applyBorder="1" applyAlignment="1" applyProtection="1">
      <alignment horizontal="right" vertical="top" wrapText="1"/>
      <protection locked="0"/>
    </xf>
    <xf numFmtId="0" fontId="0" fillId="3" borderId="4" xfId="0" applyFill="1" applyBorder="1" applyAlignment="1" applyProtection="1">
      <alignment horizontal="right" vertical="top" wrapText="1"/>
      <protection locked="0"/>
    </xf>
    <xf numFmtId="0" fontId="9" fillId="6" borderId="51" xfId="0" applyFont="1" applyFill="1" applyBorder="1" applyAlignment="1" applyProtection="1">
      <alignment horizontal="right" vertical="top" wrapText="1"/>
    </xf>
    <xf numFmtId="0" fontId="9" fillId="6" borderId="11" xfId="0" applyFont="1" applyFill="1" applyBorder="1" applyAlignment="1" applyProtection="1">
      <alignment horizontal="right" vertical="top" wrapText="1"/>
    </xf>
    <xf numFmtId="0" fontId="9" fillId="6" borderId="52" xfId="0" applyFont="1" applyFill="1" applyBorder="1" applyAlignment="1" applyProtection="1">
      <alignment horizontal="right" vertical="top" wrapText="1"/>
    </xf>
    <xf numFmtId="0" fontId="0" fillId="0" borderId="64" xfId="0" applyBorder="1" applyAlignment="1" applyProtection="1">
      <alignment vertical="top" wrapText="1"/>
      <protection locked="0"/>
    </xf>
    <xf numFmtId="0" fontId="0" fillId="6" borderId="38" xfId="0" applyFill="1" applyBorder="1" applyAlignment="1" applyProtection="1">
      <alignment vertical="top" wrapText="1"/>
    </xf>
    <xf numFmtId="0" fontId="0" fillId="6" borderId="3" xfId="0" applyFill="1" applyBorder="1" applyAlignment="1" applyProtection="1">
      <alignment vertical="top" wrapText="1"/>
    </xf>
    <xf numFmtId="0" fontId="0" fillId="6" borderId="39" xfId="0" applyFill="1" applyBorder="1" applyAlignment="1" applyProtection="1">
      <alignment vertical="top" wrapText="1"/>
    </xf>
    <xf numFmtId="0" fontId="9" fillId="6" borderId="40" xfId="0" applyFont="1" applyFill="1" applyBorder="1" applyAlignment="1" applyProtection="1">
      <alignment horizontal="right" vertical="top" wrapText="1"/>
    </xf>
    <xf numFmtId="0" fontId="9" fillId="6" borderId="32" xfId="0" applyFont="1" applyFill="1" applyBorder="1" applyAlignment="1" applyProtection="1">
      <alignment horizontal="right" vertical="top" wrapText="1"/>
    </xf>
    <xf numFmtId="0" fontId="9" fillId="6" borderId="41" xfId="0" applyFont="1" applyFill="1" applyBorder="1" applyAlignment="1" applyProtection="1">
      <alignment horizontal="right" vertical="top" wrapText="1"/>
    </xf>
    <xf numFmtId="0" fontId="9" fillId="9" borderId="38" xfId="0" applyFont="1" applyFill="1" applyBorder="1" applyAlignment="1" applyProtection="1">
      <alignment horizontal="right" vertical="top" wrapText="1"/>
    </xf>
    <xf numFmtId="0" fontId="9" fillId="9" borderId="3" xfId="0" applyFont="1" applyFill="1" applyBorder="1" applyAlignment="1" applyProtection="1">
      <alignment horizontal="right" vertical="top" wrapText="1"/>
    </xf>
    <xf numFmtId="0" fontId="9" fillId="9" borderId="4" xfId="0" applyFont="1" applyFill="1" applyBorder="1" applyAlignment="1" applyProtection="1">
      <alignment horizontal="right" vertical="top" wrapText="1"/>
    </xf>
    <xf numFmtId="0" fontId="0" fillId="9" borderId="38" xfId="0" applyFill="1" applyBorder="1" applyAlignment="1" applyProtection="1">
      <alignment vertical="top" wrapText="1"/>
    </xf>
    <xf numFmtId="0" fontId="0" fillId="9" borderId="3" xfId="0" applyFill="1" applyBorder="1" applyAlignment="1" applyProtection="1">
      <alignment vertical="top" wrapText="1"/>
    </xf>
    <xf numFmtId="0" fontId="0" fillId="9" borderId="4" xfId="0" applyFill="1" applyBorder="1" applyAlignment="1" applyProtection="1">
      <alignment vertical="top" wrapText="1"/>
    </xf>
    <xf numFmtId="0" fontId="0" fillId="8" borderId="20" xfId="0" applyFont="1" applyFill="1" applyBorder="1" applyAlignment="1" applyProtection="1">
      <alignment horizontal="left" vertical="top" wrapText="1"/>
    </xf>
    <xf numFmtId="0" fontId="0" fillId="8" borderId="0" xfId="0" applyFont="1" applyFill="1" applyBorder="1" applyAlignment="1" applyProtection="1">
      <alignment horizontal="left" vertical="top" wrapText="1"/>
    </xf>
    <xf numFmtId="0" fontId="9" fillId="10" borderId="30" xfId="0" applyFont="1" applyFill="1" applyBorder="1" applyAlignment="1" applyProtection="1">
      <alignment horizontal="center" vertical="top" wrapText="1"/>
    </xf>
    <xf numFmtId="0" fontId="9" fillId="10" borderId="16" xfId="0" applyFont="1" applyFill="1" applyBorder="1" applyAlignment="1" applyProtection="1">
      <alignment horizontal="center" vertical="top" wrapText="1"/>
    </xf>
    <xf numFmtId="0" fontId="9" fillId="10" borderId="17" xfId="0" applyFont="1" applyFill="1" applyBorder="1" applyAlignment="1" applyProtection="1">
      <alignment horizontal="center" vertical="top" wrapText="1"/>
    </xf>
    <xf numFmtId="0" fontId="9" fillId="10" borderId="13" xfId="0" applyFont="1" applyFill="1" applyBorder="1" applyAlignment="1" applyProtection="1">
      <alignment horizontal="left" vertical="top" wrapText="1"/>
    </xf>
    <xf numFmtId="0" fontId="9" fillId="10" borderId="0" xfId="0" applyFont="1" applyFill="1" applyBorder="1" applyAlignment="1" applyProtection="1">
      <alignment horizontal="left" vertical="top" wrapText="1"/>
    </xf>
    <xf numFmtId="0" fontId="9" fillId="10" borderId="14" xfId="0" applyFont="1" applyFill="1" applyBorder="1" applyAlignment="1" applyProtection="1">
      <alignment horizontal="left" vertical="top" wrapText="1"/>
    </xf>
    <xf numFmtId="0" fontId="0" fillId="10" borderId="10" xfId="0" applyFill="1" applyBorder="1" applyAlignment="1" applyProtection="1">
      <alignment horizontal="left" vertical="top" wrapText="1"/>
    </xf>
    <xf numFmtId="0" fontId="0" fillId="10" borderId="11" xfId="0" applyFill="1" applyBorder="1" applyAlignment="1" applyProtection="1">
      <alignment horizontal="left" vertical="top" wrapText="1"/>
    </xf>
    <xf numFmtId="0" fontId="0" fillId="10" borderId="12" xfId="0" applyFill="1" applyBorder="1" applyAlignment="1" applyProtection="1">
      <alignment horizontal="left" vertical="top" wrapText="1"/>
    </xf>
    <xf numFmtId="0" fontId="9" fillId="5" borderId="15" xfId="0" applyFont="1" applyFill="1" applyBorder="1" applyAlignment="1" applyProtection="1">
      <alignment horizontal="center" vertical="center" wrapText="1"/>
    </xf>
    <xf numFmtId="0" fontId="9" fillId="5" borderId="16" xfId="0" applyFont="1" applyFill="1" applyBorder="1" applyAlignment="1" applyProtection="1">
      <alignment horizontal="center" vertical="center" wrapText="1"/>
    </xf>
    <xf numFmtId="0" fontId="9" fillId="5" borderId="20" xfId="0" applyFont="1" applyFill="1" applyBorder="1" applyAlignment="1" applyProtection="1">
      <alignment horizontal="center" vertical="center" wrapText="1"/>
    </xf>
    <xf numFmtId="0" fontId="9" fillId="5" borderId="0" xfId="0" applyFont="1" applyFill="1" applyBorder="1" applyAlignment="1" applyProtection="1">
      <alignment horizontal="center" vertical="center" wrapText="1"/>
    </xf>
    <xf numFmtId="0" fontId="9" fillId="5" borderId="25" xfId="0" applyFont="1" applyFill="1" applyBorder="1" applyAlignment="1" applyProtection="1">
      <alignment horizontal="center" vertical="center" wrapText="1"/>
    </xf>
    <xf numFmtId="0" fontId="9" fillId="5" borderId="26" xfId="0" applyFont="1" applyFill="1" applyBorder="1" applyAlignment="1" applyProtection="1">
      <alignment horizontal="center" vertical="center" wrapText="1"/>
    </xf>
    <xf numFmtId="0" fontId="9" fillId="5" borderId="35" xfId="0" applyFont="1" applyFill="1" applyBorder="1" applyAlignment="1" applyProtection="1">
      <alignment horizontal="center" vertical="top" wrapText="1"/>
    </xf>
    <xf numFmtId="0" fontId="0" fillId="3" borderId="2" xfId="0" applyFill="1" applyBorder="1" applyAlignment="1" applyProtection="1">
      <alignment horizontal="right" vertical="top" wrapText="1"/>
    </xf>
    <xf numFmtId="0" fontId="0" fillId="3" borderId="3" xfId="0" applyFill="1" applyBorder="1" applyAlignment="1" applyProtection="1">
      <alignment horizontal="right" vertical="top" wrapText="1"/>
    </xf>
    <xf numFmtId="0" fontId="0" fillId="3" borderId="4" xfId="0" applyFill="1" applyBorder="1" applyAlignment="1" applyProtection="1">
      <alignment horizontal="right" vertical="top" wrapText="1"/>
    </xf>
    <xf numFmtId="0" fontId="9" fillId="5" borderId="32" xfId="0" applyFont="1" applyFill="1" applyBorder="1" applyAlignment="1" applyProtection="1">
      <alignment horizontal="right" vertical="top" wrapText="1"/>
    </xf>
    <xf numFmtId="0" fontId="9" fillId="5" borderId="33" xfId="0" applyFont="1" applyFill="1" applyBorder="1" applyAlignment="1" applyProtection="1">
      <alignment horizontal="right" vertical="top" wrapText="1"/>
    </xf>
    <xf numFmtId="0" fontId="0" fillId="0" borderId="54"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21" fillId="0" borderId="0" xfId="0" applyFont="1" applyBorder="1" applyAlignment="1" applyProtection="1">
      <alignment horizontal="left" vertical="top" wrapText="1"/>
    </xf>
    <xf numFmtId="0" fontId="12" fillId="5" borderId="0" xfId="0" applyFont="1" applyFill="1" applyAlignment="1" applyProtection="1">
      <alignment horizontal="center" vertical="center" wrapText="1"/>
    </xf>
    <xf numFmtId="0" fontId="9" fillId="6" borderId="56" xfId="0" applyFont="1" applyFill="1" applyBorder="1" applyAlignment="1" applyProtection="1">
      <alignment horizontal="left" vertical="top" wrapText="1"/>
    </xf>
    <xf numFmtId="0" fontId="9" fillId="6" borderId="42" xfId="0" applyFont="1" applyFill="1" applyBorder="1" applyAlignment="1" applyProtection="1">
      <alignment horizontal="left" vertical="top" wrapText="1"/>
    </xf>
    <xf numFmtId="0" fontId="9" fillId="6" borderId="43" xfId="0" applyFont="1" applyFill="1" applyBorder="1" applyAlignment="1" applyProtection="1">
      <alignment horizontal="left" vertical="top" wrapText="1"/>
    </xf>
    <xf numFmtId="0" fontId="0" fillId="6" borderId="19" xfId="0" applyFill="1" applyBorder="1" applyAlignment="1" applyProtection="1">
      <alignment horizontal="center" vertical="top" wrapText="1"/>
    </xf>
    <xf numFmtId="0" fontId="0" fillId="6" borderId="23" xfId="0" applyFill="1" applyBorder="1" applyAlignment="1" applyProtection="1">
      <alignment horizontal="center" vertical="top" wrapText="1"/>
    </xf>
    <xf numFmtId="0" fontId="0" fillId="7" borderId="20" xfId="0" applyFill="1" applyBorder="1" applyAlignment="1" applyProtection="1">
      <alignment vertical="top" wrapText="1"/>
    </xf>
    <xf numFmtId="0" fontId="0" fillId="7" borderId="0" xfId="0" applyFill="1" applyBorder="1" applyAlignment="1" applyProtection="1">
      <alignment vertical="top" wrapText="1"/>
    </xf>
    <xf numFmtId="0" fontId="0" fillId="7" borderId="14" xfId="0" applyFill="1" applyBorder="1" applyAlignment="1" applyProtection="1">
      <alignment vertical="top" wrapText="1"/>
    </xf>
    <xf numFmtId="0" fontId="9" fillId="6" borderId="15" xfId="0" applyFont="1" applyFill="1" applyBorder="1" applyAlignment="1" applyProtection="1">
      <alignment horizontal="left" vertical="top" wrapText="1"/>
    </xf>
    <xf numFmtId="0" fontId="9" fillId="6" borderId="16" xfId="0" applyFont="1" applyFill="1" applyBorder="1" applyAlignment="1" applyProtection="1">
      <alignment horizontal="left" vertical="top" wrapText="1"/>
    </xf>
    <xf numFmtId="9" fontId="0" fillId="6" borderId="22" xfId="0" applyNumberFormat="1" applyFill="1" applyBorder="1" applyAlignment="1" applyProtection="1">
      <alignment horizontal="center" vertical="top" wrapText="1"/>
    </xf>
    <xf numFmtId="0" fontId="9" fillId="6" borderId="25" xfId="0" applyFont="1" applyFill="1" applyBorder="1" applyAlignment="1" applyProtection="1">
      <alignment horizontal="right" vertical="top" wrapText="1"/>
    </xf>
    <xf numFmtId="0" fontId="9" fillId="6" borderId="26" xfId="0" applyFont="1" applyFill="1" applyBorder="1" applyAlignment="1" applyProtection="1">
      <alignment horizontal="right" vertical="top" wrapText="1"/>
    </xf>
    <xf numFmtId="0" fontId="9" fillId="6" borderId="27" xfId="0" applyFont="1" applyFill="1" applyBorder="1" applyAlignment="1" applyProtection="1">
      <alignment horizontal="right" vertical="top" wrapText="1"/>
    </xf>
    <xf numFmtId="0" fontId="11" fillId="3" borderId="2" xfId="1" applyFont="1" applyFill="1" applyBorder="1" applyAlignment="1" applyProtection="1">
      <alignment horizontal="left" vertical="top" wrapText="1"/>
      <protection locked="0"/>
    </xf>
    <xf numFmtId="0" fontId="10" fillId="3" borderId="4" xfId="0" applyFont="1" applyFill="1" applyBorder="1" applyAlignment="1" applyProtection="1">
      <alignment horizontal="left" vertical="top" wrapText="1"/>
      <protection locked="0"/>
    </xf>
    <xf numFmtId="0" fontId="10" fillId="4" borderId="2" xfId="0" applyFont="1" applyFill="1" applyBorder="1" applyAlignment="1" applyProtection="1">
      <alignment horizontal="right" vertical="top" wrapText="1"/>
    </xf>
    <xf numFmtId="0" fontId="10" fillId="4" borderId="4" xfId="0" applyFont="1" applyFill="1" applyBorder="1" applyAlignment="1" applyProtection="1">
      <alignment horizontal="right" vertical="top" wrapText="1"/>
    </xf>
    <xf numFmtId="0" fontId="11" fillId="0" borderId="3"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14" fontId="0" fillId="0" borderId="1" xfId="0" applyNumberFormat="1" applyFill="1" applyBorder="1" applyAlignment="1" applyProtection="1">
      <alignment horizontal="left" vertical="top" wrapText="1"/>
      <protection locked="0"/>
    </xf>
    <xf numFmtId="2" fontId="0" fillId="0" borderId="2" xfId="0" applyNumberFormat="1"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1" fillId="4" borderId="54" xfId="0" applyFont="1" applyFill="1" applyBorder="1" applyAlignment="1" applyProtection="1">
      <alignment horizontal="center" vertical="top" wrapText="1"/>
    </xf>
    <xf numFmtId="0" fontId="1" fillId="4" borderId="6" xfId="0" applyFont="1" applyFill="1" applyBorder="1" applyAlignment="1" applyProtection="1">
      <alignment horizontal="center" vertical="top" wrapText="1"/>
    </xf>
    <xf numFmtId="0" fontId="1" fillId="4" borderId="7" xfId="0" applyFont="1" applyFill="1" applyBorder="1" applyAlignment="1" applyProtection="1">
      <alignment horizontal="center" vertical="top" wrapText="1"/>
    </xf>
    <xf numFmtId="0" fontId="9" fillId="6" borderId="20" xfId="0" applyFont="1" applyFill="1" applyBorder="1" applyAlignment="1" applyProtection="1">
      <alignment horizontal="left" vertical="top" wrapText="1"/>
    </xf>
    <xf numFmtId="0" fontId="9" fillId="6" borderId="0" xfId="0" applyFont="1" applyFill="1" applyBorder="1" applyAlignment="1" applyProtection="1">
      <alignment horizontal="left" vertical="top" wrapText="1"/>
    </xf>
    <xf numFmtId="0" fontId="0" fillId="6" borderId="22" xfId="0" applyFill="1" applyBorder="1" applyAlignment="1" applyProtection="1">
      <alignment horizontal="center" vertical="top" wrapText="1"/>
    </xf>
    <xf numFmtId="0" fontId="9" fillId="4" borderId="38" xfId="0" applyFont="1" applyFill="1" applyBorder="1" applyAlignment="1" applyProtection="1">
      <alignment horizontal="right" vertical="top"/>
    </xf>
    <xf numFmtId="0" fontId="9" fillId="4" borderId="3" xfId="0" applyFont="1" applyFill="1" applyBorder="1" applyAlignment="1" applyProtection="1">
      <alignment horizontal="right" vertical="top"/>
    </xf>
    <xf numFmtId="0" fontId="9" fillId="4" borderId="4" xfId="0" applyFont="1" applyFill="1" applyBorder="1" applyAlignment="1" applyProtection="1">
      <alignment horizontal="right" vertical="top"/>
    </xf>
    <xf numFmtId="0" fontId="9" fillId="9" borderId="54" xfId="0" applyFont="1" applyFill="1" applyBorder="1" applyAlignment="1" applyProtection="1">
      <alignment horizontal="right" vertical="top" wrapText="1"/>
    </xf>
    <xf numFmtId="0" fontId="9" fillId="9" borderId="6" xfId="0" applyFont="1" applyFill="1" applyBorder="1" applyAlignment="1" applyProtection="1">
      <alignment horizontal="right" vertical="top" wrapText="1"/>
    </xf>
    <xf numFmtId="0" fontId="9" fillId="9" borderId="7" xfId="0" applyFont="1" applyFill="1" applyBorder="1" applyAlignment="1" applyProtection="1">
      <alignment horizontal="right" vertical="top" wrapText="1"/>
    </xf>
    <xf numFmtId="0" fontId="9" fillId="9" borderId="40" xfId="0" applyFont="1" applyFill="1" applyBorder="1" applyAlignment="1" applyProtection="1">
      <alignment horizontal="right" vertical="top" wrapText="1"/>
    </xf>
    <xf numFmtId="0" fontId="9" fillId="9" borderId="32" xfId="0" applyFont="1" applyFill="1" applyBorder="1" applyAlignment="1" applyProtection="1">
      <alignment horizontal="right" vertical="top" wrapText="1"/>
    </xf>
    <xf numFmtId="0" fontId="9" fillId="9" borderId="33" xfId="0" applyFont="1" applyFill="1" applyBorder="1" applyAlignment="1" applyProtection="1">
      <alignment horizontal="right" vertical="top" wrapText="1"/>
    </xf>
    <xf numFmtId="0" fontId="21" fillId="0" borderId="6" xfId="0" applyFont="1" applyBorder="1" applyAlignment="1" applyProtection="1">
      <alignment horizontal="left" vertical="top" wrapText="1"/>
    </xf>
    <xf numFmtId="14" fontId="21" fillId="0" borderId="11" xfId="0" applyNumberFormat="1" applyFont="1" applyBorder="1" applyAlignment="1" applyProtection="1">
      <alignment horizontal="center" wrapText="1"/>
      <protection locked="0"/>
    </xf>
    <xf numFmtId="0" fontId="21" fillId="0" borderId="11" xfId="0" applyFont="1" applyBorder="1" applyAlignment="1" applyProtection="1">
      <alignment horizontal="left" wrapText="1"/>
      <protection locked="0"/>
    </xf>
    <xf numFmtId="0" fontId="21" fillId="0" borderId="13" xfId="0" applyFont="1" applyBorder="1" applyAlignment="1" applyProtection="1">
      <alignment vertical="top"/>
    </xf>
    <xf numFmtId="0" fontId="21" fillId="0" borderId="0" xfId="0" applyFont="1" applyBorder="1" applyAlignment="1" applyProtection="1">
      <alignment vertical="top"/>
    </xf>
    <xf numFmtId="0" fontId="21" fillId="0" borderId="0" xfId="0" applyFont="1" applyBorder="1" applyAlignment="1" applyProtection="1">
      <alignment horizontal="right" vertical="top"/>
    </xf>
    <xf numFmtId="0" fontId="21" fillId="0" borderId="14" xfId="0" applyFont="1" applyBorder="1" applyAlignment="1" applyProtection="1">
      <alignment horizontal="right" vertical="top"/>
    </xf>
    <xf numFmtId="0" fontId="21" fillId="0" borderId="0" xfId="0" applyFont="1" applyAlignment="1">
      <alignment horizontal="left" vertical="center" wrapText="1"/>
    </xf>
    <xf numFmtId="0" fontId="0" fillId="0" borderId="0" xfId="0" applyAlignment="1">
      <alignment horizontal="left" vertical="top"/>
    </xf>
    <xf numFmtId="0" fontId="9" fillId="0" borderId="0" xfId="0" applyFont="1" applyAlignment="1">
      <alignment horizontal="left" vertical="top"/>
    </xf>
  </cellXfs>
  <cellStyles count="2">
    <cellStyle name="Hyperlink" xfId="1" builtinId="8"/>
    <cellStyle name="Normal" xfId="0" builtinId="0"/>
  </cellStyles>
  <dxfs count="0"/>
  <tableStyles count="0" defaultTableStyle="TableStyleMedium9" defaultPivotStyle="PivotStyleLight16"/>
  <colors>
    <mruColors>
      <color rgb="FF66FFFF"/>
      <color rgb="FF00FFFF"/>
      <color rgb="FFFFCCFF"/>
      <color rgb="FFCCFFCC"/>
      <color rgb="FF66FF66"/>
      <color rgb="FFCCFFFF"/>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M$35"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M$37"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xdr:colOff>
          <xdr:row>34</xdr:row>
          <xdr:rowOff>19050</xdr:rowOff>
        </xdr:from>
        <xdr:to>
          <xdr:col>9</xdr:col>
          <xdr:colOff>581025</xdr:colOff>
          <xdr:row>35</xdr:row>
          <xdr:rowOff>161925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xdr:row>
          <xdr:rowOff>19050</xdr:rowOff>
        </xdr:from>
        <xdr:to>
          <xdr:col>10</xdr:col>
          <xdr:colOff>9525</xdr:colOff>
          <xdr:row>38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148</xdr:row>
          <xdr:rowOff>19050</xdr:rowOff>
        </xdr:from>
        <xdr:to>
          <xdr:col>0</xdr:col>
          <xdr:colOff>942975</xdr:colOff>
          <xdr:row>149</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149</xdr:row>
          <xdr:rowOff>19050</xdr:rowOff>
        </xdr:from>
        <xdr:to>
          <xdr:col>0</xdr:col>
          <xdr:colOff>942975</xdr:colOff>
          <xdr:row>150</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150</xdr:row>
          <xdr:rowOff>19050</xdr:rowOff>
        </xdr:from>
        <xdr:to>
          <xdr:col>0</xdr:col>
          <xdr:colOff>942975</xdr:colOff>
          <xdr:row>151</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151</xdr:row>
          <xdr:rowOff>19050</xdr:rowOff>
        </xdr:from>
        <xdr:to>
          <xdr:col>0</xdr:col>
          <xdr:colOff>942975</xdr:colOff>
          <xdr:row>152</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151</xdr:row>
          <xdr:rowOff>19050</xdr:rowOff>
        </xdr:from>
        <xdr:to>
          <xdr:col>0</xdr:col>
          <xdr:colOff>942975</xdr:colOff>
          <xdr:row>152</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152</xdr:row>
          <xdr:rowOff>19050</xdr:rowOff>
        </xdr:from>
        <xdr:to>
          <xdr:col>0</xdr:col>
          <xdr:colOff>942975</xdr:colOff>
          <xdr:row>153</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151</xdr:row>
          <xdr:rowOff>19050</xdr:rowOff>
        </xdr:from>
        <xdr:to>
          <xdr:col>0</xdr:col>
          <xdr:colOff>942975</xdr:colOff>
          <xdr:row>152</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152</xdr:row>
          <xdr:rowOff>19050</xdr:rowOff>
        </xdr:from>
        <xdr:to>
          <xdr:col>0</xdr:col>
          <xdr:colOff>942975</xdr:colOff>
          <xdr:row>153</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150</xdr:row>
          <xdr:rowOff>19050</xdr:rowOff>
        </xdr:from>
        <xdr:to>
          <xdr:col>0</xdr:col>
          <xdr:colOff>942975</xdr:colOff>
          <xdr:row>151</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151</xdr:row>
          <xdr:rowOff>19050</xdr:rowOff>
        </xdr:from>
        <xdr:to>
          <xdr:col>0</xdr:col>
          <xdr:colOff>942975</xdr:colOff>
          <xdr:row>152</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149</xdr:row>
          <xdr:rowOff>19050</xdr:rowOff>
        </xdr:from>
        <xdr:to>
          <xdr:col>0</xdr:col>
          <xdr:colOff>942975</xdr:colOff>
          <xdr:row>150</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150</xdr:row>
          <xdr:rowOff>19050</xdr:rowOff>
        </xdr:from>
        <xdr:to>
          <xdr:col>0</xdr:col>
          <xdr:colOff>942975</xdr:colOff>
          <xdr:row>151</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150</xdr:row>
          <xdr:rowOff>19050</xdr:rowOff>
        </xdr:from>
        <xdr:to>
          <xdr:col>0</xdr:col>
          <xdr:colOff>942975</xdr:colOff>
          <xdr:row>151</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151</xdr:row>
          <xdr:rowOff>19050</xdr:rowOff>
        </xdr:from>
        <xdr:to>
          <xdr:col>0</xdr:col>
          <xdr:colOff>942975</xdr:colOff>
          <xdr:row>152</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150</xdr:row>
          <xdr:rowOff>19050</xdr:rowOff>
        </xdr:from>
        <xdr:to>
          <xdr:col>0</xdr:col>
          <xdr:colOff>942975</xdr:colOff>
          <xdr:row>151</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151</xdr:row>
          <xdr:rowOff>19050</xdr:rowOff>
        </xdr:from>
        <xdr:to>
          <xdr:col>0</xdr:col>
          <xdr:colOff>942975</xdr:colOff>
          <xdr:row>152</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149</xdr:row>
          <xdr:rowOff>19050</xdr:rowOff>
        </xdr:from>
        <xdr:to>
          <xdr:col>0</xdr:col>
          <xdr:colOff>942975</xdr:colOff>
          <xdr:row>150</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150</xdr:row>
          <xdr:rowOff>19050</xdr:rowOff>
        </xdr:from>
        <xdr:to>
          <xdr:col>0</xdr:col>
          <xdr:colOff>942975</xdr:colOff>
          <xdr:row>151</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1</xdr:col>
      <xdr:colOff>209549</xdr:colOff>
      <xdr:row>4</xdr:row>
      <xdr:rowOff>71911</xdr:rowOff>
    </xdr:to>
    <xdr:pic>
      <xdr:nvPicPr>
        <xdr:cNvPr id="23" name="Picture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690" t="7388" r="7690" b="3569"/>
        <a:stretch>
          <a:fillRect/>
        </a:stretch>
      </xdr:blipFill>
      <xdr:spPr bwMode="auto">
        <a:xfrm>
          <a:off x="0" y="0"/>
          <a:ext cx="1142999" cy="833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189085</xdr:colOff>
      <xdr:row>32</xdr:row>
      <xdr:rowOff>0</xdr:rowOff>
    </xdr:from>
    <xdr:to>
      <xdr:col>14</xdr:col>
      <xdr:colOff>571500</xdr:colOff>
      <xdr:row>33</xdr:row>
      <xdr:rowOff>120343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89085" y="6105525"/>
          <a:ext cx="6802265" cy="310843"/>
        </a:xfrm>
        <a:prstGeom prst="rect">
          <a:avLst/>
        </a:prstGeom>
      </xdr:spPr>
    </xdr:pic>
    <xdr:clientData/>
  </xdr:twoCellAnchor>
  <xdr:twoCellAnchor editAs="oneCell">
    <xdr:from>
      <xdr:col>0</xdr:col>
      <xdr:colOff>128095</xdr:colOff>
      <xdr:row>35</xdr:row>
      <xdr:rowOff>190499</xdr:rowOff>
    </xdr:from>
    <xdr:to>
      <xdr:col>14</xdr:col>
      <xdr:colOff>603034</xdr:colOff>
      <xdr:row>42</xdr:row>
      <xdr:rowOff>76200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128095" y="6867524"/>
          <a:ext cx="6894789" cy="1219201"/>
        </a:xfrm>
        <a:prstGeom prst="rect">
          <a:avLst/>
        </a:prstGeom>
      </xdr:spPr>
    </xdr:pic>
    <xdr:clientData/>
  </xdr:twoCellAnchor>
  <xdr:twoCellAnchor editAs="oneCell">
    <xdr:from>
      <xdr:col>0</xdr:col>
      <xdr:colOff>88037</xdr:colOff>
      <xdr:row>57</xdr:row>
      <xdr:rowOff>0</xdr:rowOff>
    </xdr:from>
    <xdr:to>
      <xdr:col>14</xdr:col>
      <xdr:colOff>438150</xdr:colOff>
      <xdr:row>60</xdr:row>
      <xdr:rowOff>2887</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3"/>
        <a:stretch>
          <a:fillRect/>
        </a:stretch>
      </xdr:blipFill>
      <xdr:spPr>
        <a:xfrm>
          <a:off x="88037" y="10868025"/>
          <a:ext cx="6769963" cy="574387"/>
        </a:xfrm>
        <a:prstGeom prst="rect">
          <a:avLst/>
        </a:prstGeom>
      </xdr:spPr>
    </xdr:pic>
    <xdr:clientData/>
  </xdr:twoCellAnchor>
  <xdr:twoCellAnchor editAs="oneCell">
    <xdr:from>
      <xdr:col>1</xdr:col>
      <xdr:colOff>228599</xdr:colOff>
      <xdr:row>68</xdr:row>
      <xdr:rowOff>0</xdr:rowOff>
    </xdr:from>
    <xdr:to>
      <xdr:col>4</xdr:col>
      <xdr:colOff>133350</xdr:colOff>
      <xdr:row>73</xdr:row>
      <xdr:rowOff>123144</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4"/>
        <a:srcRect l="92169"/>
        <a:stretch/>
      </xdr:blipFill>
      <xdr:spPr>
        <a:xfrm>
          <a:off x="457199" y="12963525"/>
          <a:ext cx="590551" cy="1075644"/>
        </a:xfrm>
        <a:prstGeom prst="rect">
          <a:avLst/>
        </a:prstGeom>
      </xdr:spPr>
    </xdr:pic>
    <xdr:clientData/>
  </xdr:twoCellAnchor>
  <xdr:twoCellAnchor editAs="oneCell">
    <xdr:from>
      <xdr:col>2</xdr:col>
      <xdr:colOff>1</xdr:colOff>
      <xdr:row>78</xdr:row>
      <xdr:rowOff>0</xdr:rowOff>
    </xdr:from>
    <xdr:to>
      <xdr:col>9</xdr:col>
      <xdr:colOff>133351</xdr:colOff>
      <xdr:row>81</xdr:row>
      <xdr:rowOff>134271</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5"/>
        <a:stretch>
          <a:fillRect/>
        </a:stretch>
      </xdr:blipFill>
      <xdr:spPr>
        <a:xfrm>
          <a:off x="457201" y="14868525"/>
          <a:ext cx="2990850" cy="705771"/>
        </a:xfrm>
        <a:prstGeom prst="rect">
          <a:avLst/>
        </a:prstGeom>
      </xdr:spPr>
    </xdr:pic>
    <xdr:clientData/>
  </xdr:twoCellAnchor>
  <xdr:twoCellAnchor editAs="oneCell">
    <xdr:from>
      <xdr:col>2</xdr:col>
      <xdr:colOff>0</xdr:colOff>
      <xdr:row>85</xdr:row>
      <xdr:rowOff>0</xdr:rowOff>
    </xdr:from>
    <xdr:to>
      <xdr:col>11</xdr:col>
      <xdr:colOff>504825</xdr:colOff>
      <xdr:row>95</xdr:row>
      <xdr:rowOff>137143</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6"/>
        <a:stretch>
          <a:fillRect/>
        </a:stretch>
      </xdr:blipFill>
      <xdr:spPr>
        <a:xfrm>
          <a:off x="457200" y="16202025"/>
          <a:ext cx="4657725" cy="2042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M201"/>
  <sheetViews>
    <sheetView showGridLines="0" view="pageLayout" topLeftCell="A197" zoomScaleNormal="100" workbookViewId="0">
      <selection activeCell="J197" sqref="J197:L197"/>
    </sheetView>
  </sheetViews>
  <sheetFormatPr defaultRowHeight="15" x14ac:dyDescent="0.25"/>
  <cols>
    <col min="1" max="1" width="15.42578125" style="3" customWidth="1"/>
    <col min="2" max="2" width="11.85546875" style="3" customWidth="1"/>
    <col min="3" max="3" width="9.140625" style="3"/>
    <col min="4" max="4" width="11" style="3" customWidth="1"/>
    <col min="5" max="6" width="9.140625" style="3" customWidth="1"/>
    <col min="7" max="7" width="11.85546875" style="3" customWidth="1"/>
    <col min="8" max="8" width="10.28515625" style="3" customWidth="1"/>
    <col min="9" max="9" width="10.5703125" style="3" customWidth="1"/>
    <col min="10" max="11" width="9.140625" style="3"/>
    <col min="12" max="12" width="15.28515625" style="3" customWidth="1"/>
    <col min="13" max="13" width="9.140625" style="3" hidden="1" customWidth="1"/>
    <col min="14" max="16384" width="9.140625" style="3"/>
  </cols>
  <sheetData>
    <row r="1" spans="1:12" ht="15" customHeight="1" x14ac:dyDescent="0.25">
      <c r="A1" s="456" t="s">
        <v>311</v>
      </c>
      <c r="B1" s="456"/>
      <c r="C1" s="456"/>
      <c r="D1" s="456"/>
      <c r="E1" s="456"/>
      <c r="F1" s="456"/>
      <c r="G1" s="456"/>
      <c r="H1" s="456"/>
      <c r="I1" s="456"/>
      <c r="J1" s="456"/>
      <c r="K1" s="456"/>
      <c r="L1" s="456"/>
    </row>
    <row r="2" spans="1:12" ht="15" customHeight="1" x14ac:dyDescent="0.25">
      <c r="A2" s="456"/>
      <c r="B2" s="456"/>
      <c r="C2" s="456"/>
      <c r="D2" s="456"/>
      <c r="E2" s="456"/>
      <c r="F2" s="456"/>
      <c r="G2" s="456"/>
      <c r="H2" s="456"/>
      <c r="I2" s="456"/>
      <c r="J2" s="456"/>
      <c r="K2" s="456"/>
      <c r="L2" s="456"/>
    </row>
    <row r="3" spans="1:12" s="62" customFormat="1" ht="15" customHeight="1" x14ac:dyDescent="0.25">
      <c r="A3" s="456"/>
      <c r="B3" s="456"/>
      <c r="C3" s="456"/>
      <c r="D3" s="456"/>
      <c r="E3" s="456"/>
      <c r="F3" s="456"/>
      <c r="G3" s="456"/>
      <c r="H3" s="456"/>
      <c r="I3" s="456"/>
      <c r="J3" s="456"/>
      <c r="K3" s="456"/>
      <c r="L3" s="456"/>
    </row>
    <row r="4" spans="1:12" ht="10.5" customHeight="1" x14ac:dyDescent="0.25">
      <c r="A4" s="456"/>
      <c r="B4" s="456"/>
      <c r="C4" s="456"/>
      <c r="D4" s="456"/>
      <c r="E4" s="456"/>
      <c r="F4" s="456"/>
      <c r="G4" s="456"/>
      <c r="H4" s="456"/>
      <c r="I4" s="456"/>
      <c r="J4" s="456"/>
      <c r="K4" s="456"/>
      <c r="L4" s="456"/>
    </row>
    <row r="5" spans="1:12" ht="6.75" hidden="1" customHeight="1" x14ac:dyDescent="0.25">
      <c r="A5" s="456"/>
      <c r="B5" s="456"/>
      <c r="C5" s="456"/>
      <c r="D5" s="456"/>
      <c r="E5" s="456"/>
      <c r="F5" s="456"/>
      <c r="G5" s="456"/>
      <c r="H5" s="456"/>
      <c r="I5" s="456"/>
      <c r="J5" s="456"/>
      <c r="K5" s="456"/>
      <c r="L5" s="456"/>
    </row>
    <row r="6" spans="1:12" ht="14.25" customHeight="1" x14ac:dyDescent="0.25">
      <c r="A6" s="320" t="s">
        <v>318</v>
      </c>
      <c r="B6" s="320"/>
      <c r="C6" s="320"/>
      <c r="D6" s="320"/>
      <c r="E6" s="320"/>
      <c r="F6" s="320"/>
      <c r="G6" s="320"/>
      <c r="H6" s="320"/>
      <c r="I6" s="320"/>
      <c r="J6" s="320"/>
      <c r="K6" s="320"/>
      <c r="L6" s="320"/>
    </row>
    <row r="7" spans="1:12" ht="16.5" customHeight="1" x14ac:dyDescent="0.25">
      <c r="A7" s="320"/>
      <c r="B7" s="320"/>
      <c r="C7" s="320"/>
      <c r="D7" s="320"/>
      <c r="E7" s="320"/>
      <c r="F7" s="320"/>
      <c r="G7" s="320"/>
      <c r="H7" s="320"/>
      <c r="I7" s="320"/>
      <c r="J7" s="320"/>
      <c r="K7" s="320"/>
      <c r="L7" s="320"/>
    </row>
    <row r="8" spans="1:12" ht="14.25" customHeight="1" x14ac:dyDescent="0.25">
      <c r="A8" s="320"/>
      <c r="B8" s="320"/>
      <c r="C8" s="320"/>
      <c r="D8" s="320"/>
      <c r="E8" s="320"/>
      <c r="F8" s="320"/>
      <c r="G8" s="320"/>
      <c r="H8" s="320"/>
      <c r="I8" s="320"/>
      <c r="J8" s="320"/>
      <c r="K8" s="320"/>
      <c r="L8" s="320"/>
    </row>
    <row r="9" spans="1:12" ht="10.5" customHeight="1" x14ac:dyDescent="0.25"/>
    <row r="10" spans="1:12" s="10" customFormat="1" ht="14.25" customHeight="1" x14ac:dyDescent="0.25">
      <c r="A10" s="321" t="s">
        <v>0</v>
      </c>
      <c r="B10" s="321"/>
      <c r="C10" s="321"/>
      <c r="D10" s="321"/>
      <c r="E10" s="321" t="s">
        <v>39</v>
      </c>
      <c r="F10" s="321"/>
      <c r="G10" s="321"/>
      <c r="H10" s="321"/>
      <c r="I10" s="321" t="s">
        <v>40</v>
      </c>
      <c r="J10" s="321"/>
      <c r="K10" s="321"/>
      <c r="L10" s="321"/>
    </row>
    <row r="11" spans="1:12" ht="14.25" customHeight="1" x14ac:dyDescent="0.25">
      <c r="A11" s="322" t="s">
        <v>42</v>
      </c>
      <c r="B11" s="322"/>
      <c r="C11" s="322"/>
      <c r="D11" s="322"/>
      <c r="E11" s="83" t="s">
        <v>43</v>
      </c>
      <c r="F11" s="84"/>
      <c r="G11" s="84"/>
      <c r="H11" s="85">
        <v>40179</v>
      </c>
      <c r="I11" s="86" t="s">
        <v>44</v>
      </c>
      <c r="J11" s="84"/>
      <c r="K11" s="84"/>
      <c r="L11" s="85">
        <v>40543</v>
      </c>
    </row>
    <row r="12" spans="1:12" ht="14.25" customHeight="1" x14ac:dyDescent="0.25">
      <c r="A12" s="322" t="s">
        <v>356</v>
      </c>
      <c r="B12" s="322"/>
      <c r="C12" s="322"/>
      <c r="D12" s="322"/>
      <c r="E12" s="83" t="s">
        <v>43</v>
      </c>
      <c r="F12" s="84"/>
      <c r="G12" s="84"/>
      <c r="H12" s="85">
        <v>40544</v>
      </c>
      <c r="I12" s="156" t="s">
        <v>44</v>
      </c>
      <c r="J12" s="84"/>
      <c r="K12" s="84"/>
      <c r="L12" s="85">
        <v>43100</v>
      </c>
    </row>
    <row r="13" spans="1:12" ht="14.25" customHeight="1" x14ac:dyDescent="0.25">
      <c r="A13" s="323" t="s">
        <v>357</v>
      </c>
      <c r="B13" s="323"/>
      <c r="C13" s="323"/>
      <c r="D13" s="323"/>
      <c r="E13" s="295"/>
      <c r="F13" s="295"/>
      <c r="G13" s="295"/>
      <c r="H13" s="295"/>
      <c r="I13" s="295"/>
      <c r="J13" s="295"/>
      <c r="K13" s="295"/>
      <c r="L13" s="295"/>
    </row>
    <row r="14" spans="1:12" ht="14.25" customHeight="1" x14ac:dyDescent="0.25">
      <c r="A14" s="324"/>
      <c r="B14" s="325"/>
      <c r="C14" s="325"/>
      <c r="D14" s="326"/>
      <c r="E14" s="295"/>
      <c r="F14" s="295"/>
      <c r="G14" s="295"/>
      <c r="H14" s="295"/>
      <c r="I14" s="295"/>
      <c r="J14" s="295"/>
      <c r="K14" s="295"/>
      <c r="L14" s="295"/>
    </row>
    <row r="15" spans="1:12" ht="14.25" customHeight="1" x14ac:dyDescent="0.25">
      <c r="A15" s="296"/>
      <c r="B15" s="296"/>
      <c r="C15" s="296"/>
      <c r="D15" s="296"/>
      <c r="E15" s="295"/>
      <c r="F15" s="295"/>
      <c r="G15" s="295"/>
      <c r="H15" s="295"/>
      <c r="I15" s="295"/>
      <c r="J15" s="295"/>
      <c r="K15" s="295"/>
      <c r="L15" s="295"/>
    </row>
    <row r="16" spans="1:12" ht="14.25" customHeight="1" x14ac:dyDescent="0.25">
      <c r="A16" s="296"/>
      <c r="B16" s="296"/>
      <c r="C16" s="296"/>
      <c r="D16" s="296"/>
      <c r="E16" s="295"/>
      <c r="F16" s="295"/>
      <c r="G16" s="295"/>
      <c r="H16" s="295"/>
      <c r="I16" s="295"/>
      <c r="J16" s="295"/>
      <c r="K16" s="295"/>
      <c r="L16" s="295"/>
    </row>
    <row r="17" spans="1:12" ht="14.25" customHeight="1" x14ac:dyDescent="0.25">
      <c r="A17" s="296"/>
      <c r="B17" s="296"/>
      <c r="C17" s="296"/>
      <c r="D17" s="296"/>
      <c r="E17" s="295"/>
      <c r="F17" s="295"/>
      <c r="G17" s="295"/>
      <c r="H17" s="295"/>
      <c r="I17" s="295"/>
      <c r="J17" s="295"/>
      <c r="K17" s="295"/>
      <c r="L17" s="295"/>
    </row>
    <row r="18" spans="1:12" s="62" customFormat="1" ht="14.25" customHeight="1" x14ac:dyDescent="0.25">
      <c r="A18" s="296"/>
      <c r="B18" s="296"/>
      <c r="C18" s="296"/>
      <c r="D18" s="296"/>
      <c r="E18" s="295"/>
      <c r="F18" s="295"/>
      <c r="G18" s="295"/>
      <c r="H18" s="295"/>
      <c r="I18" s="295"/>
      <c r="J18" s="295"/>
      <c r="K18" s="295"/>
      <c r="L18" s="295"/>
    </row>
    <row r="19" spans="1:12" ht="14.25" customHeight="1" x14ac:dyDescent="0.25">
      <c r="A19" s="296"/>
      <c r="B19" s="296"/>
      <c r="C19" s="296"/>
      <c r="D19" s="296"/>
      <c r="E19" s="295"/>
      <c r="F19" s="295"/>
      <c r="G19" s="295"/>
      <c r="H19" s="295"/>
      <c r="I19" s="295"/>
      <c r="J19" s="295"/>
      <c r="K19" s="295"/>
      <c r="L19" s="295"/>
    </row>
    <row r="20" spans="1:12" s="62" customFormat="1" ht="14.25" customHeight="1" x14ac:dyDescent="0.25">
      <c r="A20" s="296"/>
      <c r="B20" s="296"/>
      <c r="C20" s="296"/>
      <c r="D20" s="296"/>
      <c r="E20" s="295"/>
      <c r="F20" s="295"/>
      <c r="G20" s="295"/>
      <c r="H20" s="295"/>
      <c r="I20" s="295"/>
      <c r="J20" s="295"/>
      <c r="K20" s="295"/>
      <c r="L20" s="295"/>
    </row>
    <row r="21" spans="1:12" ht="14.25" customHeight="1" x14ac:dyDescent="0.25">
      <c r="A21" s="298"/>
      <c r="B21" s="298"/>
      <c r="C21" s="298"/>
      <c r="D21" s="298"/>
      <c r="E21" s="297"/>
      <c r="F21" s="297"/>
      <c r="G21" s="297"/>
      <c r="H21" s="297"/>
      <c r="I21" s="297"/>
      <c r="J21" s="297"/>
      <c r="K21" s="297"/>
      <c r="L21" s="297"/>
    </row>
    <row r="22" spans="1:12" ht="14.25" customHeight="1" x14ac:dyDescent="0.25">
      <c r="A22" s="298"/>
      <c r="B22" s="298"/>
      <c r="C22" s="298"/>
      <c r="D22" s="298"/>
      <c r="E22" s="297"/>
      <c r="F22" s="297"/>
      <c r="G22" s="297"/>
      <c r="H22" s="297"/>
      <c r="I22" s="297"/>
      <c r="J22" s="297"/>
      <c r="K22" s="297"/>
      <c r="L22" s="297"/>
    </row>
    <row r="23" spans="1:12" ht="14.25" customHeight="1" x14ac:dyDescent="0.25">
      <c r="A23" s="298"/>
      <c r="B23" s="298"/>
      <c r="C23" s="298"/>
      <c r="D23" s="298"/>
      <c r="E23" s="297"/>
      <c r="F23" s="297"/>
      <c r="G23" s="297"/>
      <c r="H23" s="297"/>
      <c r="I23" s="297"/>
      <c r="J23" s="297"/>
      <c r="K23" s="297"/>
      <c r="L23" s="297"/>
    </row>
    <row r="24" spans="1:12" ht="10.5" customHeight="1" x14ac:dyDescent="0.25">
      <c r="E24" s="2"/>
      <c r="F24" s="2"/>
      <c r="G24" s="2"/>
      <c r="H24" s="2"/>
      <c r="I24" s="2"/>
      <c r="J24" s="2"/>
      <c r="K24" s="2"/>
      <c r="L24" s="2"/>
    </row>
    <row r="25" spans="1:12" s="9" customFormat="1" ht="15.75" customHeight="1" x14ac:dyDescent="0.3">
      <c r="A25" s="311" t="s">
        <v>358</v>
      </c>
      <c r="B25" s="311"/>
      <c r="C25" s="311"/>
      <c r="D25" s="311"/>
      <c r="E25" s="311"/>
      <c r="F25" s="311"/>
      <c r="G25" s="311"/>
      <c r="H25" s="311"/>
      <c r="I25" s="311"/>
      <c r="J25" s="311"/>
      <c r="K25" s="311"/>
      <c r="L25" s="311"/>
    </row>
    <row r="26" spans="1:12" ht="14.25" customHeight="1" x14ac:dyDescent="0.25">
      <c r="A26" s="81" t="s">
        <v>1</v>
      </c>
      <c r="B26" s="242"/>
      <c r="C26" s="242"/>
      <c r="D26" s="242"/>
      <c r="E26" s="242"/>
      <c r="F26" s="242"/>
      <c r="G26" s="155" t="s">
        <v>2</v>
      </c>
      <c r="H26" s="327"/>
      <c r="I26" s="328"/>
      <c r="J26" s="328"/>
      <c r="K26" s="328"/>
      <c r="L26" s="329"/>
    </row>
    <row r="27" spans="1:12" ht="14.25" customHeight="1" x14ac:dyDescent="0.25">
      <c r="A27" s="344" t="s">
        <v>3</v>
      </c>
      <c r="B27" s="271"/>
      <c r="C27" s="272"/>
      <c r="D27" s="272"/>
      <c r="E27" s="272"/>
      <c r="F27" s="273"/>
      <c r="G27" s="155" t="s">
        <v>4</v>
      </c>
      <c r="H27" s="345"/>
      <c r="I27" s="346"/>
      <c r="J27" s="346"/>
      <c r="K27" s="346"/>
      <c r="L27" s="347"/>
    </row>
    <row r="28" spans="1:12" ht="14.25" customHeight="1" x14ac:dyDescent="0.25">
      <c r="A28" s="344"/>
      <c r="B28" s="274"/>
      <c r="C28" s="275"/>
      <c r="D28" s="275"/>
      <c r="E28" s="275"/>
      <c r="F28" s="276"/>
      <c r="G28" s="318" t="s">
        <v>355</v>
      </c>
      <c r="H28" s="319"/>
      <c r="I28" s="460"/>
      <c r="J28" s="461"/>
      <c r="K28" s="461"/>
      <c r="L28" s="462"/>
    </row>
    <row r="29" spans="1:12" ht="14.25" customHeight="1" x14ac:dyDescent="0.25">
      <c r="A29" s="81" t="s">
        <v>196</v>
      </c>
      <c r="B29" s="194"/>
      <c r="C29" s="196"/>
      <c r="D29" s="82" t="s">
        <v>197</v>
      </c>
      <c r="E29" s="239"/>
      <c r="F29" s="240"/>
      <c r="G29" s="241" t="s">
        <v>5</v>
      </c>
      <c r="H29" s="241"/>
      <c r="I29" s="241"/>
      <c r="J29" s="241"/>
      <c r="K29" s="241"/>
      <c r="L29" s="241"/>
    </row>
    <row r="30" spans="1:12" ht="14.25" customHeight="1" x14ac:dyDescent="0.25">
      <c r="A30" s="81" t="s">
        <v>7</v>
      </c>
      <c r="B30" s="242"/>
      <c r="C30" s="242"/>
      <c r="D30" s="242"/>
      <c r="E30" s="242"/>
      <c r="F30" s="242"/>
      <c r="G30" s="312" t="s">
        <v>6</v>
      </c>
      <c r="H30" s="313"/>
      <c r="I30" s="314"/>
      <c r="J30" s="348">
        <v>0</v>
      </c>
      <c r="K30" s="349"/>
      <c r="L30" s="350"/>
    </row>
    <row r="31" spans="1:12" s="62" customFormat="1" ht="14.25" customHeight="1" x14ac:dyDescent="0.25">
      <c r="A31" s="81" t="s">
        <v>354</v>
      </c>
      <c r="B31" s="194"/>
      <c r="C31" s="195"/>
      <c r="D31" s="195"/>
      <c r="E31" s="195"/>
      <c r="F31" s="196"/>
      <c r="G31" s="312" t="s">
        <v>8</v>
      </c>
      <c r="H31" s="313"/>
      <c r="I31" s="314"/>
      <c r="J31" s="315">
        <v>0</v>
      </c>
      <c r="K31" s="316"/>
      <c r="L31" s="317"/>
    </row>
    <row r="32" spans="1:12" ht="14.25" customHeight="1" x14ac:dyDescent="0.25">
      <c r="A32" s="351" t="s">
        <v>9</v>
      </c>
      <c r="B32" s="352"/>
      <c r="C32" s="352"/>
      <c r="D32" s="352"/>
      <c r="E32" s="352"/>
      <c r="F32" s="353"/>
      <c r="G32" s="308" t="s">
        <v>36</v>
      </c>
      <c r="H32" s="309"/>
      <c r="I32" s="309"/>
      <c r="J32" s="309"/>
      <c r="K32" s="309"/>
      <c r="L32" s="310"/>
    </row>
    <row r="33" spans="1:13" ht="14.25" customHeight="1" x14ac:dyDescent="0.25">
      <c r="A33" s="81" t="s">
        <v>11</v>
      </c>
      <c r="B33" s="242"/>
      <c r="C33" s="242"/>
      <c r="D33" s="242"/>
      <c r="E33" s="242"/>
      <c r="F33" s="242"/>
      <c r="G33" s="302" t="s">
        <v>37</v>
      </c>
      <c r="H33" s="303"/>
      <c r="I33" s="303"/>
      <c r="J33" s="303"/>
      <c r="K33" s="303"/>
      <c r="L33" s="304"/>
    </row>
    <row r="34" spans="1:13" ht="14.25" customHeight="1" x14ac:dyDescent="0.25">
      <c r="A34" s="81" t="s">
        <v>12</v>
      </c>
      <c r="B34" s="242"/>
      <c r="C34" s="242"/>
      <c r="D34" s="242"/>
      <c r="E34" s="242"/>
      <c r="F34" s="242"/>
      <c r="G34" s="305"/>
      <c r="H34" s="306"/>
      <c r="I34" s="306"/>
      <c r="J34" s="306"/>
      <c r="K34" s="306"/>
      <c r="L34" s="307"/>
    </row>
    <row r="35" spans="1:13" ht="14.25" customHeight="1" x14ac:dyDescent="0.25">
      <c r="A35" s="300" t="s">
        <v>14</v>
      </c>
      <c r="B35" s="271"/>
      <c r="C35" s="272"/>
      <c r="D35" s="272"/>
      <c r="E35" s="272"/>
      <c r="F35" s="273"/>
      <c r="G35" s="332" t="s">
        <v>10</v>
      </c>
      <c r="H35" s="332"/>
      <c r="I35" s="332"/>
      <c r="J35" s="333"/>
      <c r="K35" s="334"/>
      <c r="L35" s="337" t="str">
        <f>IF(M35=TRUE,ROUND(PRODUCT(J31,0.9),0),"$0.00")</f>
        <v>$0.00</v>
      </c>
      <c r="M35" s="330" t="b">
        <v>0</v>
      </c>
    </row>
    <row r="36" spans="1:13" ht="14.25" customHeight="1" x14ac:dyDescent="0.25">
      <c r="A36" s="301"/>
      <c r="B36" s="274"/>
      <c r="C36" s="275"/>
      <c r="D36" s="275"/>
      <c r="E36" s="275"/>
      <c r="F36" s="276"/>
      <c r="G36" s="332"/>
      <c r="H36" s="332"/>
      <c r="I36" s="332"/>
      <c r="J36" s="335"/>
      <c r="K36" s="336"/>
      <c r="L36" s="338"/>
      <c r="M36" s="331"/>
    </row>
    <row r="37" spans="1:13" ht="14.25" customHeight="1" x14ac:dyDescent="0.25">
      <c r="A37" s="81" t="s">
        <v>15</v>
      </c>
      <c r="B37" s="299"/>
      <c r="C37" s="299"/>
      <c r="D37" s="299"/>
      <c r="E37" s="299"/>
      <c r="F37" s="299"/>
      <c r="G37" s="332" t="s">
        <v>13</v>
      </c>
      <c r="H37" s="332"/>
      <c r="I37" s="332"/>
      <c r="J37" s="383"/>
      <c r="K37" s="384"/>
      <c r="L37" s="387" t="str">
        <f>IF(M37=TRUE,ROUND(PRODUCT(J31,0.97),0),"$0.00")</f>
        <v>$0.00</v>
      </c>
      <c r="M37" s="364" t="b">
        <v>0</v>
      </c>
    </row>
    <row r="38" spans="1:13" ht="14.25" customHeight="1" x14ac:dyDescent="0.25">
      <c r="A38" s="81" t="s">
        <v>30</v>
      </c>
      <c r="B38" s="365"/>
      <c r="C38" s="242"/>
      <c r="D38" s="242"/>
      <c r="E38" s="242"/>
      <c r="F38" s="242"/>
      <c r="G38" s="332"/>
      <c r="H38" s="332"/>
      <c r="I38" s="332"/>
      <c r="J38" s="385"/>
      <c r="K38" s="386"/>
      <c r="L38" s="388"/>
      <c r="M38" s="330"/>
    </row>
    <row r="39" spans="1:13" ht="9.75" customHeight="1" x14ac:dyDescent="0.25">
      <c r="E39" s="2"/>
      <c r="F39" s="2"/>
      <c r="G39" s="2"/>
      <c r="H39" s="2"/>
      <c r="I39" s="2"/>
      <c r="J39" s="2"/>
      <c r="K39" s="2"/>
      <c r="L39" s="2"/>
    </row>
    <row r="40" spans="1:13" s="115" customFormat="1" ht="15.75" customHeight="1" x14ac:dyDescent="0.25">
      <c r="A40" s="343" t="s">
        <v>288</v>
      </c>
      <c r="B40" s="343"/>
      <c r="C40" s="343"/>
      <c r="D40" s="343"/>
      <c r="E40" s="343"/>
      <c r="F40" s="343"/>
      <c r="G40" s="343"/>
      <c r="H40" s="343"/>
      <c r="I40" s="343"/>
      <c r="J40" s="343"/>
      <c r="K40" s="343"/>
      <c r="L40" s="343"/>
    </row>
    <row r="41" spans="1:13" ht="11.25" customHeight="1" x14ac:dyDescent="0.25">
      <c r="A41" s="252" t="s">
        <v>226</v>
      </c>
      <c r="B41" s="252"/>
      <c r="C41" s="252"/>
      <c r="D41" s="253" t="s">
        <v>320</v>
      </c>
      <c r="E41" s="254"/>
      <c r="F41" s="254"/>
      <c r="G41" s="255"/>
      <c r="H41" s="262" t="s">
        <v>321</v>
      </c>
      <c r="I41" s="263"/>
      <c r="J41" s="263"/>
      <c r="K41" s="264"/>
      <c r="L41" s="243" t="s">
        <v>17</v>
      </c>
    </row>
    <row r="42" spans="1:13" ht="11.25" customHeight="1" x14ac:dyDescent="0.25">
      <c r="A42" s="252"/>
      <c r="B42" s="252"/>
      <c r="C42" s="252"/>
      <c r="D42" s="256"/>
      <c r="E42" s="257"/>
      <c r="F42" s="257"/>
      <c r="G42" s="258"/>
      <c r="H42" s="265"/>
      <c r="I42" s="266"/>
      <c r="J42" s="266"/>
      <c r="K42" s="267"/>
      <c r="L42" s="243"/>
    </row>
    <row r="43" spans="1:13" ht="11.25" customHeight="1" x14ac:dyDescent="0.25">
      <c r="A43" s="252"/>
      <c r="B43" s="252"/>
      <c r="C43" s="252"/>
      <c r="D43" s="256"/>
      <c r="E43" s="257"/>
      <c r="F43" s="257"/>
      <c r="G43" s="258"/>
      <c r="H43" s="265"/>
      <c r="I43" s="266"/>
      <c r="J43" s="266"/>
      <c r="K43" s="267"/>
      <c r="L43" s="243"/>
    </row>
    <row r="44" spans="1:13" ht="11.25" customHeight="1" x14ac:dyDescent="0.25">
      <c r="A44" s="252"/>
      <c r="B44" s="252"/>
      <c r="C44" s="252"/>
      <c r="D44" s="259"/>
      <c r="E44" s="260"/>
      <c r="F44" s="260"/>
      <c r="G44" s="261"/>
      <c r="H44" s="268"/>
      <c r="I44" s="269"/>
      <c r="J44" s="269"/>
      <c r="K44" s="270"/>
      <c r="L44" s="243"/>
    </row>
    <row r="45" spans="1:13" ht="14.25" customHeight="1" x14ac:dyDescent="0.25">
      <c r="A45" s="244"/>
      <c r="B45" s="244"/>
      <c r="C45" s="244"/>
      <c r="D45" s="271"/>
      <c r="E45" s="272"/>
      <c r="F45" s="272"/>
      <c r="G45" s="273"/>
      <c r="H45" s="271"/>
      <c r="I45" s="272"/>
      <c r="J45" s="272"/>
      <c r="K45" s="273"/>
      <c r="L45" s="193">
        <v>0</v>
      </c>
    </row>
    <row r="46" spans="1:13" ht="14.25" customHeight="1" x14ac:dyDescent="0.25">
      <c r="A46" s="244"/>
      <c r="B46" s="244"/>
      <c r="C46" s="244"/>
      <c r="D46" s="274"/>
      <c r="E46" s="275"/>
      <c r="F46" s="275"/>
      <c r="G46" s="276"/>
      <c r="H46" s="274"/>
      <c r="I46" s="275"/>
      <c r="J46" s="275"/>
      <c r="K46" s="276"/>
      <c r="L46" s="193"/>
    </row>
    <row r="47" spans="1:13" s="62" customFormat="1" ht="14.25" customHeight="1" x14ac:dyDescent="0.25">
      <c r="A47" s="244"/>
      <c r="B47" s="244"/>
      <c r="C47" s="244"/>
      <c r="D47" s="271"/>
      <c r="E47" s="272"/>
      <c r="F47" s="272"/>
      <c r="G47" s="273"/>
      <c r="H47" s="271"/>
      <c r="I47" s="272"/>
      <c r="J47" s="272"/>
      <c r="K47" s="273"/>
      <c r="L47" s="193">
        <v>0</v>
      </c>
      <c r="M47" s="77"/>
    </row>
    <row r="48" spans="1:13" s="62" customFormat="1" ht="14.25" customHeight="1" x14ac:dyDescent="0.25">
      <c r="A48" s="244"/>
      <c r="B48" s="244"/>
      <c r="C48" s="244"/>
      <c r="D48" s="274"/>
      <c r="E48" s="275"/>
      <c r="F48" s="275"/>
      <c r="G48" s="276"/>
      <c r="H48" s="274"/>
      <c r="I48" s="275"/>
      <c r="J48" s="275"/>
      <c r="K48" s="276"/>
      <c r="L48" s="193"/>
      <c r="M48" s="77"/>
    </row>
    <row r="49" spans="1:13" s="62" customFormat="1" ht="14.25" customHeight="1" x14ac:dyDescent="0.25">
      <c r="A49" s="244"/>
      <c r="B49" s="244"/>
      <c r="C49" s="244"/>
      <c r="D49" s="271"/>
      <c r="E49" s="272"/>
      <c r="F49" s="272"/>
      <c r="G49" s="273"/>
      <c r="H49" s="271"/>
      <c r="I49" s="272"/>
      <c r="J49" s="272"/>
      <c r="K49" s="273"/>
      <c r="L49" s="193">
        <v>0</v>
      </c>
      <c r="M49" s="77"/>
    </row>
    <row r="50" spans="1:13" s="62" customFormat="1" ht="14.25" customHeight="1" x14ac:dyDescent="0.25">
      <c r="A50" s="244"/>
      <c r="B50" s="244"/>
      <c r="C50" s="244"/>
      <c r="D50" s="274"/>
      <c r="E50" s="275"/>
      <c r="F50" s="275"/>
      <c r="G50" s="276"/>
      <c r="H50" s="274"/>
      <c r="I50" s="275"/>
      <c r="J50" s="275"/>
      <c r="K50" s="276"/>
      <c r="L50" s="193"/>
      <c r="M50" s="77"/>
    </row>
    <row r="51" spans="1:13" ht="14.25" customHeight="1" x14ac:dyDescent="0.25">
      <c r="A51" s="245"/>
      <c r="B51" s="245"/>
      <c r="C51" s="245"/>
      <c r="D51" s="187"/>
      <c r="E51" s="188"/>
      <c r="F51" s="188"/>
      <c r="G51" s="189"/>
      <c r="H51" s="187"/>
      <c r="I51" s="188"/>
      <c r="J51" s="188"/>
      <c r="K51" s="189"/>
      <c r="L51" s="193">
        <v>0</v>
      </c>
      <c r="M51" s="77">
        <f>SUM(L45:L52)</f>
        <v>0</v>
      </c>
    </row>
    <row r="52" spans="1:13" ht="14.25" customHeight="1" x14ac:dyDescent="0.25">
      <c r="A52" s="245"/>
      <c r="B52" s="245"/>
      <c r="C52" s="245"/>
      <c r="D52" s="190"/>
      <c r="E52" s="191"/>
      <c r="F52" s="191"/>
      <c r="G52" s="192"/>
      <c r="H52" s="190"/>
      <c r="I52" s="191"/>
      <c r="J52" s="191"/>
      <c r="K52" s="192"/>
      <c r="L52" s="193"/>
      <c r="M52" s="77">
        <v>13.25</v>
      </c>
    </row>
    <row r="53" spans="1:13" s="62" customFormat="1" ht="14.25" customHeight="1" x14ac:dyDescent="0.25">
      <c r="A53" s="246" t="s">
        <v>319</v>
      </c>
      <c r="B53" s="247"/>
      <c r="C53" s="248"/>
      <c r="D53" s="246" t="s">
        <v>322</v>
      </c>
      <c r="E53" s="247"/>
      <c r="F53" s="247"/>
      <c r="G53" s="248"/>
      <c r="H53" s="277" t="s">
        <v>194</v>
      </c>
      <c r="I53" s="278"/>
      <c r="J53" s="281" t="s">
        <v>341</v>
      </c>
      <c r="K53" s="281"/>
      <c r="L53" s="361" t="s">
        <v>17</v>
      </c>
      <c r="M53" s="62">
        <f>M51/M52</f>
        <v>0</v>
      </c>
    </row>
    <row r="54" spans="1:13" s="62" customFormat="1" ht="14.25" customHeight="1" x14ac:dyDescent="0.25">
      <c r="A54" s="355"/>
      <c r="B54" s="356"/>
      <c r="C54" s="357"/>
      <c r="D54" s="355"/>
      <c r="E54" s="356"/>
      <c r="F54" s="356"/>
      <c r="G54" s="357"/>
      <c r="H54" s="358"/>
      <c r="I54" s="359"/>
      <c r="J54" s="360"/>
      <c r="K54" s="360"/>
      <c r="L54" s="362"/>
      <c r="M54" s="62">
        <f>ROUND(M53,2)</f>
        <v>0</v>
      </c>
    </row>
    <row r="55" spans="1:13" s="62" customFormat="1" ht="14.25" customHeight="1" x14ac:dyDescent="0.25">
      <c r="A55" s="249"/>
      <c r="B55" s="250"/>
      <c r="C55" s="251"/>
      <c r="D55" s="249"/>
      <c r="E55" s="250"/>
      <c r="F55" s="250"/>
      <c r="G55" s="251"/>
      <c r="H55" s="279"/>
      <c r="I55" s="280"/>
      <c r="J55" s="282"/>
      <c r="K55" s="282"/>
      <c r="L55" s="363"/>
    </row>
    <row r="56" spans="1:13" s="62" customFormat="1" ht="14.25" customHeight="1" x14ac:dyDescent="0.25">
      <c r="A56" s="245"/>
      <c r="B56" s="245"/>
      <c r="C56" s="245"/>
      <c r="D56" s="187"/>
      <c r="E56" s="188"/>
      <c r="F56" s="188"/>
      <c r="G56" s="189"/>
      <c r="H56" s="283">
        <v>0</v>
      </c>
      <c r="I56" s="284"/>
      <c r="J56" s="287">
        <v>0</v>
      </c>
      <c r="K56" s="288"/>
      <c r="L56" s="291">
        <f>PRODUCT(H56,J56)</f>
        <v>0</v>
      </c>
    </row>
    <row r="57" spans="1:13" s="62" customFormat="1" ht="14.25" customHeight="1" x14ac:dyDescent="0.25">
      <c r="A57" s="245"/>
      <c r="B57" s="245"/>
      <c r="C57" s="245"/>
      <c r="D57" s="190"/>
      <c r="E57" s="191"/>
      <c r="F57" s="191"/>
      <c r="G57" s="192"/>
      <c r="H57" s="285"/>
      <c r="I57" s="286"/>
      <c r="J57" s="289"/>
      <c r="K57" s="290"/>
      <c r="L57" s="291"/>
    </row>
    <row r="58" spans="1:13" s="62" customFormat="1" ht="14.25" customHeight="1" x14ac:dyDescent="0.25">
      <c r="A58" s="245"/>
      <c r="B58" s="245"/>
      <c r="C58" s="245"/>
      <c r="D58" s="187"/>
      <c r="E58" s="188"/>
      <c r="F58" s="188"/>
      <c r="G58" s="189"/>
      <c r="H58" s="283">
        <v>0</v>
      </c>
      <c r="I58" s="284"/>
      <c r="J58" s="287">
        <v>0</v>
      </c>
      <c r="K58" s="288"/>
      <c r="L58" s="291">
        <f>PRODUCT(H58,J58)</f>
        <v>0</v>
      </c>
    </row>
    <row r="59" spans="1:13" s="62" customFormat="1" ht="14.25" customHeight="1" x14ac:dyDescent="0.25">
      <c r="A59" s="245"/>
      <c r="B59" s="245"/>
      <c r="C59" s="245"/>
      <c r="D59" s="190"/>
      <c r="E59" s="191"/>
      <c r="F59" s="191"/>
      <c r="G59" s="192"/>
      <c r="H59" s="285"/>
      <c r="I59" s="286"/>
      <c r="J59" s="289"/>
      <c r="K59" s="290"/>
      <c r="L59" s="291"/>
    </row>
    <row r="60" spans="1:13" s="62" customFormat="1" ht="14.25" customHeight="1" x14ac:dyDescent="0.25">
      <c r="A60" s="292" t="s">
        <v>18</v>
      </c>
      <c r="B60" s="293"/>
      <c r="C60" s="293"/>
      <c r="D60" s="293"/>
      <c r="E60" s="293"/>
      <c r="F60" s="293"/>
      <c r="G60" s="293"/>
      <c r="H60" s="293"/>
      <c r="I60" s="293"/>
      <c r="J60" s="293"/>
      <c r="K60" s="294"/>
      <c r="L60" s="114">
        <f>SUM(L45,L47,L49,L51,L56,L58)</f>
        <v>0</v>
      </c>
    </row>
    <row r="61" spans="1:13" s="119" customFormat="1" ht="7.5" customHeight="1" x14ac:dyDescent="0.25">
      <c r="A61" s="120"/>
      <c r="B61" s="120"/>
      <c r="C61" s="120"/>
      <c r="D61" s="120"/>
      <c r="E61" s="120"/>
      <c r="F61" s="120"/>
      <c r="G61" s="120"/>
      <c r="H61" s="120"/>
      <c r="I61" s="120"/>
      <c r="J61" s="120"/>
      <c r="K61" s="120"/>
      <c r="L61" s="121"/>
    </row>
    <row r="62" spans="1:13" s="116" customFormat="1" ht="15.75" customHeight="1" x14ac:dyDescent="0.25">
      <c r="A62" s="354" t="s">
        <v>287</v>
      </c>
      <c r="B62" s="354"/>
      <c r="C62" s="354"/>
      <c r="D62" s="354"/>
      <c r="E62" s="354"/>
      <c r="F62" s="354"/>
      <c r="G62" s="354"/>
      <c r="H62" s="354"/>
      <c r="I62" s="354"/>
      <c r="J62" s="354"/>
      <c r="K62" s="354"/>
      <c r="L62" s="354"/>
      <c r="M62" s="354"/>
    </row>
    <row r="63" spans="1:13" ht="21.75" customHeight="1" x14ac:dyDescent="0.25">
      <c r="A63" s="246" t="s">
        <v>291</v>
      </c>
      <c r="B63" s="247"/>
      <c r="C63" s="248"/>
      <c r="D63" s="246" t="s">
        <v>314</v>
      </c>
      <c r="E63" s="247"/>
      <c r="F63" s="247"/>
      <c r="G63" s="248"/>
      <c r="H63" s="277" t="s">
        <v>194</v>
      </c>
      <c r="I63" s="278"/>
      <c r="J63" s="281" t="s">
        <v>341</v>
      </c>
      <c r="K63" s="281"/>
      <c r="L63" s="361" t="s">
        <v>17</v>
      </c>
    </row>
    <row r="64" spans="1:13" ht="21.75" customHeight="1" x14ac:dyDescent="0.25">
      <c r="A64" s="249"/>
      <c r="B64" s="250"/>
      <c r="C64" s="251"/>
      <c r="D64" s="249"/>
      <c r="E64" s="250"/>
      <c r="F64" s="250"/>
      <c r="G64" s="251"/>
      <c r="H64" s="279"/>
      <c r="I64" s="280"/>
      <c r="J64" s="282"/>
      <c r="K64" s="282"/>
      <c r="L64" s="363"/>
    </row>
    <row r="65" spans="1:13" ht="14.25" customHeight="1" x14ac:dyDescent="0.25">
      <c r="A65" s="371"/>
      <c r="B65" s="371"/>
      <c r="C65" s="371"/>
      <c r="D65" s="372"/>
      <c r="E65" s="373"/>
      <c r="F65" s="373"/>
      <c r="G65" s="374"/>
      <c r="H65" s="378">
        <v>0</v>
      </c>
      <c r="I65" s="379"/>
      <c r="J65" s="339">
        <v>0</v>
      </c>
      <c r="K65" s="340"/>
      <c r="L65" s="389">
        <f>PRODUCT(H65,J65)</f>
        <v>0</v>
      </c>
    </row>
    <row r="66" spans="1:13" ht="14.25" customHeight="1" x14ac:dyDescent="0.25">
      <c r="A66" s="371"/>
      <c r="B66" s="371"/>
      <c r="C66" s="371"/>
      <c r="D66" s="375"/>
      <c r="E66" s="376"/>
      <c r="F66" s="376"/>
      <c r="G66" s="377"/>
      <c r="H66" s="380"/>
      <c r="I66" s="381"/>
      <c r="J66" s="341"/>
      <c r="K66" s="342"/>
      <c r="L66" s="389"/>
    </row>
    <row r="67" spans="1:13" ht="14.25" customHeight="1" x14ac:dyDescent="0.25">
      <c r="A67" s="371"/>
      <c r="B67" s="371"/>
      <c r="C67" s="371"/>
      <c r="D67" s="372"/>
      <c r="E67" s="373"/>
      <c r="F67" s="373"/>
      <c r="G67" s="374"/>
      <c r="H67" s="378">
        <v>0</v>
      </c>
      <c r="I67" s="379"/>
      <c r="J67" s="339">
        <v>0</v>
      </c>
      <c r="K67" s="340"/>
      <c r="L67" s="389">
        <f>PRODUCT(H67,J67)</f>
        <v>0</v>
      </c>
    </row>
    <row r="68" spans="1:13" ht="14.25" customHeight="1" x14ac:dyDescent="0.25">
      <c r="A68" s="371"/>
      <c r="B68" s="371"/>
      <c r="C68" s="371"/>
      <c r="D68" s="375"/>
      <c r="E68" s="376"/>
      <c r="F68" s="376"/>
      <c r="G68" s="377"/>
      <c r="H68" s="380"/>
      <c r="I68" s="381"/>
      <c r="J68" s="341"/>
      <c r="K68" s="342"/>
      <c r="L68" s="389"/>
    </row>
    <row r="69" spans="1:13" ht="14.25" customHeight="1" x14ac:dyDescent="0.25">
      <c r="A69" s="292" t="s">
        <v>18</v>
      </c>
      <c r="B69" s="293"/>
      <c r="C69" s="293"/>
      <c r="D69" s="293"/>
      <c r="E69" s="293"/>
      <c r="F69" s="293"/>
      <c r="G69" s="293"/>
      <c r="H69" s="293"/>
      <c r="I69" s="293"/>
      <c r="J69" s="293"/>
      <c r="K69" s="294"/>
      <c r="L69" s="150">
        <f>SUM(L67,L65)</f>
        <v>0</v>
      </c>
    </row>
    <row r="70" spans="1:13" s="119" customFormat="1" ht="7.5" customHeight="1" x14ac:dyDescent="0.25">
      <c r="A70" s="122"/>
      <c r="B70" s="122"/>
      <c r="C70" s="122"/>
      <c r="D70" s="122"/>
      <c r="E70" s="122"/>
      <c r="F70" s="122"/>
      <c r="G70" s="122"/>
      <c r="H70" s="122"/>
      <c r="I70" s="122"/>
      <c r="J70" s="122"/>
      <c r="K70" s="120"/>
      <c r="L70" s="121"/>
    </row>
    <row r="71" spans="1:13" s="115" customFormat="1" ht="15.75" customHeight="1" x14ac:dyDescent="0.25">
      <c r="A71" s="382" t="s">
        <v>294</v>
      </c>
      <c r="B71" s="382"/>
      <c r="C71" s="382"/>
      <c r="D71" s="382"/>
      <c r="E71" s="382"/>
      <c r="F71" s="382"/>
      <c r="G71" s="382"/>
      <c r="H71" s="382"/>
      <c r="I71" s="382"/>
      <c r="J71" s="382"/>
      <c r="K71" s="123"/>
      <c r="L71" s="123"/>
    </row>
    <row r="72" spans="1:13" s="115" customFormat="1" ht="15.75" x14ac:dyDescent="0.25">
      <c r="A72" s="396" t="s">
        <v>342</v>
      </c>
      <c r="B72" s="397"/>
      <c r="C72" s="397"/>
      <c r="D72" s="397"/>
      <c r="E72" s="397"/>
      <c r="F72" s="397"/>
      <c r="G72" s="397"/>
      <c r="H72" s="397"/>
      <c r="I72" s="397"/>
      <c r="J72" s="398"/>
      <c r="K72" s="459" t="s">
        <v>201</v>
      </c>
      <c r="L72" s="459"/>
    </row>
    <row r="73" spans="1:13" ht="14.25" customHeight="1" x14ac:dyDescent="0.25">
      <c r="A73" s="366" t="s">
        <v>309</v>
      </c>
      <c r="B73" s="366"/>
      <c r="C73" s="366"/>
      <c r="D73" s="367">
        <v>0</v>
      </c>
      <c r="E73" s="367"/>
      <c r="F73" s="368" t="s">
        <v>19</v>
      </c>
      <c r="G73" s="369"/>
      <c r="H73" s="370"/>
      <c r="I73" s="193">
        <v>0</v>
      </c>
      <c r="J73" s="193"/>
      <c r="K73" s="459"/>
      <c r="L73" s="459"/>
    </row>
    <row r="74" spans="1:13" ht="14.25" customHeight="1" x14ac:dyDescent="0.25">
      <c r="A74" s="366" t="s">
        <v>310</v>
      </c>
      <c r="B74" s="366"/>
      <c r="C74" s="366"/>
      <c r="D74" s="367">
        <v>0</v>
      </c>
      <c r="E74" s="367"/>
      <c r="F74" s="368" t="s">
        <v>19</v>
      </c>
      <c r="G74" s="369"/>
      <c r="H74" s="370"/>
      <c r="I74" s="193">
        <v>0</v>
      </c>
      <c r="J74" s="193"/>
      <c r="K74" s="459"/>
      <c r="L74" s="459"/>
      <c r="M74" s="78">
        <f>SUM(D73:E74)</f>
        <v>0</v>
      </c>
    </row>
    <row r="75" spans="1:13" s="7" customFormat="1" ht="15" customHeight="1" x14ac:dyDescent="0.25">
      <c r="A75" s="458" t="s">
        <v>20</v>
      </c>
      <c r="B75" s="458"/>
      <c r="C75" s="458"/>
      <c r="D75" s="390" t="s">
        <v>293</v>
      </c>
      <c r="E75" s="391"/>
      <c r="F75" s="391"/>
      <c r="G75" s="392"/>
      <c r="H75" s="393" t="s">
        <v>292</v>
      </c>
      <c r="I75" s="394"/>
      <c r="J75" s="394"/>
      <c r="K75" s="459"/>
      <c r="L75" s="459"/>
    </row>
    <row r="76" spans="1:13" ht="14.25" customHeight="1" x14ac:dyDescent="0.25">
      <c r="A76" s="245"/>
      <c r="B76" s="245"/>
      <c r="C76" s="245"/>
      <c r="D76" s="187"/>
      <c r="E76" s="188"/>
      <c r="F76" s="188"/>
      <c r="G76" s="189"/>
      <c r="H76" s="395">
        <f>PRODUCT(D73,I73)</f>
        <v>0</v>
      </c>
      <c r="I76" s="395"/>
      <c r="J76" s="395"/>
      <c r="K76" s="62" t="s">
        <v>202</v>
      </c>
      <c r="L76" s="62" t="s">
        <v>35</v>
      </c>
    </row>
    <row r="77" spans="1:13" ht="14.25" customHeight="1" x14ac:dyDescent="0.25">
      <c r="A77" s="245"/>
      <c r="B77" s="245"/>
      <c r="C77" s="245"/>
      <c r="D77" s="190"/>
      <c r="E77" s="191"/>
      <c r="F77" s="191"/>
      <c r="G77" s="192"/>
      <c r="H77" s="395"/>
      <c r="I77" s="395"/>
      <c r="J77" s="395"/>
      <c r="K77" s="89"/>
      <c r="L77" s="90"/>
    </row>
    <row r="78" spans="1:13" s="62" customFormat="1" ht="14.25" customHeight="1" x14ac:dyDescent="0.25">
      <c r="A78" s="245"/>
      <c r="B78" s="245"/>
      <c r="C78" s="245"/>
      <c r="D78" s="187"/>
      <c r="E78" s="188"/>
      <c r="F78" s="188"/>
      <c r="G78" s="189"/>
      <c r="H78" s="395">
        <f>PRODUCT(D74,I74)</f>
        <v>0</v>
      </c>
      <c r="I78" s="395"/>
      <c r="J78" s="395"/>
      <c r="K78" s="62" t="s">
        <v>202</v>
      </c>
      <c r="L78" s="62" t="s">
        <v>35</v>
      </c>
    </row>
    <row r="79" spans="1:13" s="62" customFormat="1" ht="14.25" customHeight="1" x14ac:dyDescent="0.25">
      <c r="A79" s="245"/>
      <c r="B79" s="245"/>
      <c r="C79" s="245"/>
      <c r="D79" s="190"/>
      <c r="E79" s="191"/>
      <c r="F79" s="191"/>
      <c r="G79" s="192"/>
      <c r="H79" s="395"/>
      <c r="I79" s="395"/>
      <c r="J79" s="395"/>
      <c r="K79" s="89"/>
      <c r="L79" s="90"/>
    </row>
    <row r="80" spans="1:13" s="119" customFormat="1" ht="14.25" customHeight="1" x14ac:dyDescent="0.25">
      <c r="A80" s="396" t="s">
        <v>343</v>
      </c>
      <c r="B80" s="397"/>
      <c r="C80" s="397"/>
      <c r="D80" s="397"/>
      <c r="E80" s="397"/>
      <c r="F80" s="397"/>
      <c r="G80" s="397"/>
      <c r="H80" s="397"/>
      <c r="I80" s="397"/>
      <c r="J80" s="398"/>
      <c r="K80" s="459" t="s">
        <v>201</v>
      </c>
      <c r="L80" s="459"/>
    </row>
    <row r="81" spans="1:13" s="62" customFormat="1" ht="14.25" customHeight="1" x14ac:dyDescent="0.25">
      <c r="A81" s="366" t="s">
        <v>309</v>
      </c>
      <c r="B81" s="366"/>
      <c r="C81" s="366"/>
      <c r="D81" s="399">
        <v>0</v>
      </c>
      <c r="E81" s="399"/>
      <c r="F81" s="368" t="s">
        <v>19</v>
      </c>
      <c r="G81" s="369"/>
      <c r="H81" s="370"/>
      <c r="I81" s="400">
        <v>0</v>
      </c>
      <c r="J81" s="400"/>
      <c r="K81" s="459"/>
      <c r="L81" s="459"/>
      <c r="M81" s="78"/>
    </row>
    <row r="82" spans="1:13" s="62" customFormat="1" ht="14.25" customHeight="1" x14ac:dyDescent="0.25">
      <c r="A82" s="366" t="s">
        <v>310</v>
      </c>
      <c r="B82" s="366"/>
      <c r="C82" s="366"/>
      <c r="D82" s="367">
        <v>0</v>
      </c>
      <c r="E82" s="367"/>
      <c r="F82" s="368" t="s">
        <v>19</v>
      </c>
      <c r="G82" s="369"/>
      <c r="H82" s="370"/>
      <c r="I82" s="193">
        <v>0</v>
      </c>
      <c r="J82" s="193"/>
      <c r="K82" s="459"/>
      <c r="L82" s="459"/>
      <c r="M82" s="78">
        <f>SUM(D81:E82)</f>
        <v>0</v>
      </c>
    </row>
    <row r="83" spans="1:13" s="7" customFormat="1" ht="15" customHeight="1" x14ac:dyDescent="0.25">
      <c r="A83" s="458" t="s">
        <v>20</v>
      </c>
      <c r="B83" s="458"/>
      <c r="C83" s="458"/>
      <c r="D83" s="390" t="s">
        <v>293</v>
      </c>
      <c r="E83" s="391"/>
      <c r="F83" s="391"/>
      <c r="G83" s="392"/>
      <c r="H83" s="393" t="s">
        <v>292</v>
      </c>
      <c r="I83" s="394"/>
      <c r="J83" s="394"/>
      <c r="K83" s="459"/>
      <c r="L83" s="459"/>
    </row>
    <row r="84" spans="1:13" s="62" customFormat="1" ht="14.25" customHeight="1" x14ac:dyDescent="0.25">
      <c r="A84" s="371"/>
      <c r="B84" s="371"/>
      <c r="C84" s="371"/>
      <c r="D84" s="372"/>
      <c r="E84" s="373"/>
      <c r="F84" s="373"/>
      <c r="G84" s="374"/>
      <c r="H84" s="457">
        <f>PRODUCT(D81,I81)</f>
        <v>0</v>
      </c>
      <c r="I84" s="457"/>
      <c r="J84" s="457"/>
      <c r="K84" s="62" t="s">
        <v>202</v>
      </c>
      <c r="L84" s="62" t="s">
        <v>35</v>
      </c>
    </row>
    <row r="85" spans="1:13" s="62" customFormat="1" ht="14.25" customHeight="1" x14ac:dyDescent="0.25">
      <c r="A85" s="371"/>
      <c r="B85" s="371"/>
      <c r="C85" s="371"/>
      <c r="D85" s="375"/>
      <c r="E85" s="376"/>
      <c r="F85" s="376"/>
      <c r="G85" s="377"/>
      <c r="H85" s="457"/>
      <c r="I85" s="457"/>
      <c r="J85" s="457"/>
      <c r="K85" s="89"/>
      <c r="L85" s="90"/>
    </row>
    <row r="86" spans="1:13" ht="14.25" customHeight="1" x14ac:dyDescent="0.25">
      <c r="A86" s="245"/>
      <c r="B86" s="245"/>
      <c r="C86" s="245"/>
      <c r="D86" s="187"/>
      <c r="E86" s="188"/>
      <c r="F86" s="188"/>
      <c r="G86" s="189"/>
      <c r="H86" s="395">
        <f>PRODUCT(D82,I82)</f>
        <v>0</v>
      </c>
      <c r="I86" s="395"/>
      <c r="J86" s="395"/>
      <c r="K86" s="62" t="s">
        <v>202</v>
      </c>
      <c r="L86" s="62" t="s">
        <v>35</v>
      </c>
    </row>
    <row r="87" spans="1:13" ht="14.25" customHeight="1" x14ac:dyDescent="0.25">
      <c r="A87" s="245"/>
      <c r="B87" s="245"/>
      <c r="C87" s="245"/>
      <c r="D87" s="190"/>
      <c r="E87" s="191"/>
      <c r="F87" s="191"/>
      <c r="G87" s="192"/>
      <c r="H87" s="395"/>
      <c r="I87" s="395"/>
      <c r="J87" s="395"/>
      <c r="K87" s="89"/>
      <c r="L87" s="90"/>
    </row>
    <row r="88" spans="1:13" ht="14.25" customHeight="1" x14ac:dyDescent="0.25">
      <c r="A88" s="292" t="s">
        <v>18</v>
      </c>
      <c r="B88" s="293"/>
      <c r="C88" s="293"/>
      <c r="D88" s="293"/>
      <c r="E88" s="293"/>
      <c r="F88" s="293"/>
      <c r="G88" s="294"/>
      <c r="H88" s="401">
        <f>SUM(H86,H84,H78,H76)</f>
        <v>0</v>
      </c>
      <c r="I88" s="401"/>
      <c r="J88" s="401"/>
    </row>
    <row r="89" spans="1:13" ht="7.5" customHeight="1" x14ac:dyDescent="0.25"/>
    <row r="90" spans="1:13" s="115" customFormat="1" ht="15.75" x14ac:dyDescent="0.25">
      <c r="A90" s="382" t="s">
        <v>295</v>
      </c>
      <c r="B90" s="382"/>
      <c r="C90" s="382"/>
      <c r="D90" s="382"/>
      <c r="E90" s="382"/>
      <c r="F90" s="382"/>
      <c r="G90" s="382"/>
      <c r="H90" s="382"/>
      <c r="I90" s="382"/>
      <c r="J90" s="382"/>
      <c r="K90" s="382"/>
      <c r="L90" s="382"/>
    </row>
    <row r="91" spans="1:13" s="115" customFormat="1" ht="15.75" x14ac:dyDescent="0.25">
      <c r="A91" s="478" t="s">
        <v>302</v>
      </c>
      <c r="B91" s="479"/>
      <c r="C91" s="479"/>
      <c r="D91" s="479"/>
      <c r="E91" s="479"/>
      <c r="F91" s="479"/>
      <c r="G91" s="479"/>
      <c r="H91" s="479"/>
      <c r="I91" s="479"/>
      <c r="J91" s="479"/>
      <c r="K91" s="479"/>
      <c r="L91" s="480"/>
    </row>
    <row r="92" spans="1:13" ht="15.75" customHeight="1" x14ac:dyDescent="0.25">
      <c r="A92" s="252" t="s">
        <v>301</v>
      </c>
      <c r="B92" s="252"/>
      <c r="C92" s="252"/>
      <c r="D92" s="252" t="s">
        <v>21</v>
      </c>
      <c r="E92" s="252"/>
      <c r="F92" s="390" t="s">
        <v>22</v>
      </c>
      <c r="G92" s="392"/>
      <c r="H92" s="252" t="s">
        <v>23</v>
      </c>
      <c r="I92" s="252"/>
      <c r="J92" s="252" t="s">
        <v>296</v>
      </c>
      <c r="K92" s="252"/>
      <c r="L92" s="252"/>
    </row>
    <row r="93" spans="1:13" ht="14.25" customHeight="1" x14ac:dyDescent="0.25">
      <c r="A93" s="244"/>
      <c r="B93" s="244"/>
      <c r="C93" s="244"/>
      <c r="D93" s="193">
        <v>0</v>
      </c>
      <c r="E93" s="193"/>
      <c r="F93" s="181">
        <v>0</v>
      </c>
      <c r="G93" s="182"/>
      <c r="H93" s="185">
        <v>0</v>
      </c>
      <c r="I93" s="185"/>
      <c r="J93" s="186">
        <f>ROUND(M93,2)</f>
        <v>0</v>
      </c>
      <c r="K93" s="186"/>
      <c r="L93" s="186"/>
      <c r="M93" s="62">
        <f>PRODUCT(F93,H93)</f>
        <v>0</v>
      </c>
    </row>
    <row r="94" spans="1:13" ht="14.25" customHeight="1" x14ac:dyDescent="0.25">
      <c r="A94" s="244"/>
      <c r="B94" s="244"/>
      <c r="C94" s="244"/>
      <c r="D94" s="193"/>
      <c r="E94" s="193"/>
      <c r="F94" s="183"/>
      <c r="G94" s="184"/>
      <c r="H94" s="185"/>
      <c r="I94" s="185"/>
      <c r="J94" s="186"/>
      <c r="K94" s="186"/>
      <c r="L94" s="186"/>
      <c r="M94" s="62"/>
    </row>
    <row r="95" spans="1:13" ht="14.25" customHeight="1" x14ac:dyDescent="0.25">
      <c r="A95" s="244"/>
      <c r="B95" s="244"/>
      <c r="C95" s="244"/>
      <c r="D95" s="193">
        <v>0</v>
      </c>
      <c r="E95" s="193"/>
      <c r="F95" s="181">
        <v>0</v>
      </c>
      <c r="G95" s="182"/>
      <c r="H95" s="185">
        <v>0</v>
      </c>
      <c r="I95" s="185"/>
      <c r="J95" s="186">
        <f>ROUND(M95,2)</f>
        <v>0</v>
      </c>
      <c r="K95" s="186"/>
      <c r="L95" s="186"/>
      <c r="M95" s="62">
        <f>PRODUCT(F95,H95)</f>
        <v>0</v>
      </c>
    </row>
    <row r="96" spans="1:13" ht="14.25" customHeight="1" x14ac:dyDescent="0.25">
      <c r="A96" s="244"/>
      <c r="B96" s="244"/>
      <c r="C96" s="244"/>
      <c r="D96" s="193"/>
      <c r="E96" s="193"/>
      <c r="F96" s="183"/>
      <c r="G96" s="184"/>
      <c r="H96" s="185"/>
      <c r="I96" s="185"/>
      <c r="J96" s="186"/>
      <c r="K96" s="186"/>
      <c r="L96" s="186"/>
      <c r="M96" s="62"/>
    </row>
    <row r="97" spans="1:13" s="62" customFormat="1" ht="14.25" customHeight="1" x14ac:dyDescent="0.25">
      <c r="A97" s="187"/>
      <c r="B97" s="188"/>
      <c r="C97" s="189"/>
      <c r="D97" s="193">
        <v>0</v>
      </c>
      <c r="E97" s="193"/>
      <c r="F97" s="181">
        <v>0</v>
      </c>
      <c r="G97" s="182"/>
      <c r="H97" s="185">
        <v>0</v>
      </c>
      <c r="I97" s="185"/>
      <c r="J97" s="186">
        <f>ROUND(M97,2)</f>
        <v>0</v>
      </c>
      <c r="K97" s="186"/>
      <c r="L97" s="186"/>
      <c r="M97" s="62">
        <f>PRODUCT(F97,H97)</f>
        <v>0</v>
      </c>
    </row>
    <row r="98" spans="1:13" s="62" customFormat="1" ht="14.25" customHeight="1" x14ac:dyDescent="0.25">
      <c r="A98" s="190"/>
      <c r="B98" s="191"/>
      <c r="C98" s="192"/>
      <c r="D98" s="193"/>
      <c r="E98" s="193"/>
      <c r="F98" s="183"/>
      <c r="G98" s="184"/>
      <c r="H98" s="185"/>
      <c r="I98" s="185"/>
      <c r="J98" s="186"/>
      <c r="K98" s="186"/>
      <c r="L98" s="186"/>
    </row>
    <row r="99" spans="1:13" ht="14.25" customHeight="1" x14ac:dyDescent="0.25">
      <c r="A99" s="187"/>
      <c r="B99" s="188"/>
      <c r="C99" s="189"/>
      <c r="D99" s="193">
        <v>0</v>
      </c>
      <c r="E99" s="193"/>
      <c r="F99" s="181">
        <v>0</v>
      </c>
      <c r="G99" s="182"/>
      <c r="H99" s="185">
        <v>0</v>
      </c>
      <c r="I99" s="185"/>
      <c r="J99" s="186">
        <f>ROUND(M99,2)</f>
        <v>0</v>
      </c>
      <c r="K99" s="186"/>
      <c r="L99" s="186"/>
      <c r="M99" s="62">
        <f>PRODUCT(F99,H99)</f>
        <v>0</v>
      </c>
    </row>
    <row r="100" spans="1:13" ht="14.25" customHeight="1" x14ac:dyDescent="0.25">
      <c r="A100" s="190"/>
      <c r="B100" s="191"/>
      <c r="C100" s="192"/>
      <c r="D100" s="193"/>
      <c r="E100" s="193"/>
      <c r="F100" s="183"/>
      <c r="G100" s="184"/>
      <c r="H100" s="185"/>
      <c r="I100" s="185"/>
      <c r="J100" s="186"/>
      <c r="K100" s="186"/>
      <c r="L100" s="186"/>
      <c r="M100" s="62"/>
    </row>
    <row r="101" spans="1:13" s="62" customFormat="1" ht="14.25" customHeight="1" x14ac:dyDescent="0.25">
      <c r="A101" s="187"/>
      <c r="B101" s="188"/>
      <c r="C101" s="189"/>
      <c r="D101" s="193">
        <v>0</v>
      </c>
      <c r="E101" s="193"/>
      <c r="F101" s="181">
        <v>0</v>
      </c>
      <c r="G101" s="182"/>
      <c r="H101" s="185">
        <v>0</v>
      </c>
      <c r="I101" s="185"/>
      <c r="J101" s="186">
        <f>ROUND(M101,2)</f>
        <v>0</v>
      </c>
      <c r="K101" s="186"/>
      <c r="L101" s="186"/>
      <c r="M101" s="62">
        <f>PRODUCT(F101,H101)</f>
        <v>0</v>
      </c>
    </row>
    <row r="102" spans="1:13" s="62" customFormat="1" ht="14.25" customHeight="1" x14ac:dyDescent="0.25">
      <c r="A102" s="190"/>
      <c r="B102" s="191"/>
      <c r="C102" s="192"/>
      <c r="D102" s="193"/>
      <c r="E102" s="193"/>
      <c r="F102" s="183"/>
      <c r="G102" s="184"/>
      <c r="H102" s="185"/>
      <c r="I102" s="185"/>
      <c r="J102" s="186"/>
      <c r="K102" s="186"/>
      <c r="L102" s="186"/>
    </row>
    <row r="103" spans="1:13" s="62" customFormat="1" ht="14.25" customHeight="1" x14ac:dyDescent="0.25">
      <c r="A103" s="187"/>
      <c r="B103" s="188"/>
      <c r="C103" s="189"/>
      <c r="D103" s="193">
        <v>0</v>
      </c>
      <c r="E103" s="193"/>
      <c r="F103" s="181">
        <v>0</v>
      </c>
      <c r="G103" s="182"/>
      <c r="H103" s="185">
        <v>0</v>
      </c>
      <c r="I103" s="185"/>
      <c r="J103" s="186">
        <f>ROUND(M103,2)</f>
        <v>0</v>
      </c>
      <c r="K103" s="186"/>
      <c r="L103" s="186"/>
      <c r="M103" s="62">
        <f>PRODUCT(F103,H103)</f>
        <v>0</v>
      </c>
    </row>
    <row r="104" spans="1:13" s="62" customFormat="1" ht="14.25" customHeight="1" x14ac:dyDescent="0.25">
      <c r="A104" s="190"/>
      <c r="B104" s="191"/>
      <c r="C104" s="192"/>
      <c r="D104" s="193"/>
      <c r="E104" s="193"/>
      <c r="F104" s="183"/>
      <c r="G104" s="184"/>
      <c r="H104" s="185"/>
      <c r="I104" s="185"/>
      <c r="J104" s="186"/>
      <c r="K104" s="186"/>
      <c r="L104" s="186"/>
    </row>
    <row r="105" spans="1:13" ht="14.25" customHeight="1" x14ac:dyDescent="0.25">
      <c r="A105" s="245"/>
      <c r="B105" s="245"/>
      <c r="C105" s="245"/>
      <c r="D105" s="193">
        <v>0</v>
      </c>
      <c r="E105" s="193"/>
      <c r="F105" s="181">
        <v>0</v>
      </c>
      <c r="G105" s="182"/>
      <c r="H105" s="185">
        <v>0</v>
      </c>
      <c r="I105" s="185"/>
      <c r="J105" s="186">
        <f t="shared" ref="J105" si="0">ROUND(M105,2)</f>
        <v>0</v>
      </c>
      <c r="K105" s="186"/>
      <c r="L105" s="186"/>
      <c r="M105" s="62">
        <f>PRODUCT(F105,H105)</f>
        <v>0</v>
      </c>
    </row>
    <row r="106" spans="1:13" ht="14.25" customHeight="1" x14ac:dyDescent="0.25">
      <c r="A106" s="245"/>
      <c r="B106" s="245"/>
      <c r="C106" s="245"/>
      <c r="D106" s="193"/>
      <c r="E106" s="193"/>
      <c r="F106" s="183"/>
      <c r="G106" s="184"/>
      <c r="H106" s="185"/>
      <c r="I106" s="185"/>
      <c r="J106" s="186"/>
      <c r="K106" s="186"/>
      <c r="L106" s="186"/>
      <c r="M106" s="62"/>
    </row>
    <row r="107" spans="1:13" ht="14.25" customHeight="1" x14ac:dyDescent="0.25">
      <c r="A107" s="245"/>
      <c r="B107" s="245"/>
      <c r="C107" s="245"/>
      <c r="D107" s="193">
        <v>0</v>
      </c>
      <c r="E107" s="193"/>
      <c r="F107" s="181">
        <v>0</v>
      </c>
      <c r="G107" s="182"/>
      <c r="H107" s="185">
        <v>0</v>
      </c>
      <c r="I107" s="185"/>
      <c r="J107" s="186">
        <f t="shared" ref="J107" si="1">ROUND(M107,2)</f>
        <v>0</v>
      </c>
      <c r="K107" s="186"/>
      <c r="L107" s="186"/>
      <c r="M107" s="62">
        <f>PRODUCT(F107,H107)</f>
        <v>0</v>
      </c>
    </row>
    <row r="108" spans="1:13" ht="14.25" customHeight="1" x14ac:dyDescent="0.25">
      <c r="A108" s="245"/>
      <c r="B108" s="245"/>
      <c r="C108" s="245"/>
      <c r="D108" s="193"/>
      <c r="E108" s="193"/>
      <c r="F108" s="183"/>
      <c r="G108" s="184"/>
      <c r="H108" s="185"/>
      <c r="I108" s="185"/>
      <c r="J108" s="186"/>
      <c r="K108" s="186"/>
      <c r="L108" s="186"/>
      <c r="M108" s="62"/>
    </row>
    <row r="109" spans="1:13" s="62" customFormat="1" ht="14.25" customHeight="1" x14ac:dyDescent="0.25">
      <c r="A109" s="245"/>
      <c r="B109" s="245"/>
      <c r="C109" s="245"/>
      <c r="D109" s="193">
        <v>0</v>
      </c>
      <c r="E109" s="193"/>
      <c r="F109" s="181">
        <v>0</v>
      </c>
      <c r="G109" s="182"/>
      <c r="H109" s="185">
        <v>0</v>
      </c>
      <c r="I109" s="185"/>
      <c r="J109" s="186">
        <f t="shared" ref="J109" si="2">ROUND(M109,2)</f>
        <v>0</v>
      </c>
      <c r="K109" s="186"/>
      <c r="L109" s="186"/>
      <c r="M109" s="62">
        <f>PRODUCT(F109,H109)</f>
        <v>0</v>
      </c>
    </row>
    <row r="110" spans="1:13" s="62" customFormat="1" ht="14.25" customHeight="1" x14ac:dyDescent="0.25">
      <c r="A110" s="245"/>
      <c r="B110" s="245"/>
      <c r="C110" s="245"/>
      <c r="D110" s="193"/>
      <c r="E110" s="193"/>
      <c r="F110" s="183"/>
      <c r="G110" s="184"/>
      <c r="H110" s="185"/>
      <c r="I110" s="185"/>
      <c r="J110" s="186"/>
      <c r="K110" s="186"/>
      <c r="L110" s="186"/>
    </row>
    <row r="111" spans="1:13" s="62" customFormat="1" ht="14.25" customHeight="1" x14ac:dyDescent="0.25">
      <c r="A111" s="245"/>
      <c r="B111" s="245"/>
      <c r="C111" s="245"/>
      <c r="D111" s="193">
        <v>0</v>
      </c>
      <c r="E111" s="193"/>
      <c r="F111" s="181">
        <v>0</v>
      </c>
      <c r="G111" s="182"/>
      <c r="H111" s="185">
        <v>0</v>
      </c>
      <c r="I111" s="185"/>
      <c r="J111" s="186">
        <v>0</v>
      </c>
      <c r="K111" s="186"/>
      <c r="L111" s="186"/>
      <c r="M111" s="62">
        <f>PRODUCT(F111,H111)</f>
        <v>0</v>
      </c>
    </row>
    <row r="112" spans="1:13" s="62" customFormat="1" ht="14.25" customHeight="1" x14ac:dyDescent="0.25">
      <c r="A112" s="245"/>
      <c r="B112" s="245"/>
      <c r="C112" s="245"/>
      <c r="D112" s="193"/>
      <c r="E112" s="193"/>
      <c r="F112" s="183"/>
      <c r="G112" s="184"/>
      <c r="H112" s="185"/>
      <c r="I112" s="185"/>
      <c r="J112" s="186"/>
      <c r="K112" s="186"/>
      <c r="L112" s="186"/>
    </row>
    <row r="113" spans="1:13" s="62" customFormat="1" ht="16.5" customHeight="1" x14ac:dyDescent="0.25">
      <c r="A113" s="292" t="s">
        <v>360</v>
      </c>
      <c r="B113" s="293"/>
      <c r="C113" s="293"/>
      <c r="D113" s="293"/>
      <c r="E113" s="293"/>
      <c r="F113" s="293"/>
      <c r="G113" s="294"/>
      <c r="H113" s="451">
        <f>SUM(H93:I112)</f>
        <v>0</v>
      </c>
      <c r="I113" s="452"/>
      <c r="J113" s="409">
        <f>SUM(J93:L112)</f>
        <v>0</v>
      </c>
      <c r="K113" s="409"/>
      <c r="L113" s="409"/>
    </row>
    <row r="114" spans="1:13" s="157" customFormat="1" ht="10.5" customHeight="1" x14ac:dyDescent="0.25">
      <c r="A114" s="158"/>
      <c r="B114" s="158"/>
      <c r="C114" s="158"/>
      <c r="D114" s="158"/>
      <c r="E114" s="158"/>
      <c r="F114" s="158"/>
      <c r="G114" s="158"/>
      <c r="H114" s="159"/>
      <c r="I114" s="160"/>
      <c r="J114" s="161"/>
      <c r="K114" s="161"/>
      <c r="L114" s="161"/>
    </row>
    <row r="115" spans="1:13" s="154" customFormat="1" ht="15.75" customHeight="1" x14ac:dyDescent="0.25">
      <c r="A115" s="402" t="s">
        <v>303</v>
      </c>
      <c r="B115" s="403"/>
      <c r="C115" s="403"/>
      <c r="D115" s="403"/>
      <c r="E115" s="403"/>
      <c r="F115" s="403"/>
      <c r="G115" s="403"/>
      <c r="H115" s="403"/>
      <c r="I115" s="403"/>
      <c r="J115" s="403"/>
      <c r="K115" s="403"/>
      <c r="L115" s="404"/>
      <c r="M115" s="154">
        <f>PRODUCT(F115,H115)</f>
        <v>0</v>
      </c>
    </row>
    <row r="116" spans="1:13" s="80" customFormat="1" ht="14.25" customHeight="1" x14ac:dyDescent="0.25">
      <c r="A116" s="443" t="s">
        <v>301</v>
      </c>
      <c r="B116" s="443"/>
      <c r="C116" s="443"/>
      <c r="D116" s="444" t="s">
        <v>21</v>
      </c>
      <c r="E116" s="445"/>
      <c r="F116" s="444" t="s">
        <v>22</v>
      </c>
      <c r="G116" s="445"/>
      <c r="H116" s="446" t="s">
        <v>23</v>
      </c>
      <c r="I116" s="447"/>
      <c r="J116" s="448" t="s">
        <v>296</v>
      </c>
      <c r="K116" s="449"/>
      <c r="L116" s="450"/>
    </row>
    <row r="117" spans="1:13" ht="14.25" customHeight="1" x14ac:dyDescent="0.25">
      <c r="A117" s="372"/>
      <c r="B117" s="373"/>
      <c r="C117" s="374"/>
      <c r="D117" s="400">
        <v>0</v>
      </c>
      <c r="E117" s="400"/>
      <c r="F117" s="181">
        <v>0</v>
      </c>
      <c r="G117" s="182"/>
      <c r="H117" s="185">
        <v>0</v>
      </c>
      <c r="I117" s="185"/>
      <c r="J117" s="409">
        <f>ROUND(M117,2)</f>
        <v>0</v>
      </c>
      <c r="K117" s="409"/>
      <c r="L117" s="409"/>
      <c r="M117" s="62">
        <f>PRODUCT(F117,H117)</f>
        <v>0</v>
      </c>
    </row>
    <row r="118" spans="1:13" ht="14.25" customHeight="1" x14ac:dyDescent="0.25">
      <c r="A118" s="375"/>
      <c r="B118" s="376"/>
      <c r="C118" s="377"/>
      <c r="D118" s="400"/>
      <c r="E118" s="400"/>
      <c r="F118" s="183"/>
      <c r="G118" s="184"/>
      <c r="H118" s="185"/>
      <c r="I118" s="185"/>
      <c r="J118" s="409"/>
      <c r="K118" s="409"/>
      <c r="L118" s="409"/>
      <c r="M118" s="62"/>
    </row>
    <row r="119" spans="1:13" s="62" customFormat="1" ht="14.25" customHeight="1" x14ac:dyDescent="0.25">
      <c r="A119" s="245"/>
      <c r="B119" s="245"/>
      <c r="C119" s="245"/>
      <c r="D119" s="193">
        <v>0</v>
      </c>
      <c r="E119" s="193"/>
      <c r="F119" s="181">
        <v>0</v>
      </c>
      <c r="G119" s="182"/>
      <c r="H119" s="185">
        <v>0</v>
      </c>
      <c r="I119" s="185"/>
      <c r="J119" s="186">
        <f>ROUND(M119,2)</f>
        <v>0</v>
      </c>
      <c r="K119" s="186"/>
      <c r="L119" s="186"/>
      <c r="M119" s="62">
        <f>PRODUCT(F119,H119)</f>
        <v>0</v>
      </c>
    </row>
    <row r="120" spans="1:13" s="62" customFormat="1" ht="14.25" customHeight="1" x14ac:dyDescent="0.25">
      <c r="A120" s="245"/>
      <c r="B120" s="245"/>
      <c r="C120" s="245"/>
      <c r="D120" s="193"/>
      <c r="E120" s="193"/>
      <c r="F120" s="183"/>
      <c r="G120" s="184"/>
      <c r="H120" s="185"/>
      <c r="I120" s="185"/>
      <c r="J120" s="186"/>
      <c r="K120" s="186"/>
      <c r="L120" s="186"/>
    </row>
    <row r="121" spans="1:13" s="62" customFormat="1" ht="14.25" customHeight="1" x14ac:dyDescent="0.25">
      <c r="A121" s="245"/>
      <c r="B121" s="245"/>
      <c r="C121" s="245"/>
      <c r="D121" s="193">
        <v>0</v>
      </c>
      <c r="E121" s="193"/>
      <c r="F121" s="181">
        <v>0</v>
      </c>
      <c r="G121" s="182"/>
      <c r="H121" s="185">
        <v>0</v>
      </c>
      <c r="I121" s="185"/>
      <c r="J121" s="186">
        <f>ROUND(M121,2)</f>
        <v>0</v>
      </c>
      <c r="K121" s="186"/>
      <c r="L121" s="186"/>
      <c r="M121" s="62">
        <f>PRODUCT(F121,H121)</f>
        <v>0</v>
      </c>
    </row>
    <row r="122" spans="1:13" s="62" customFormat="1" ht="14.25" customHeight="1" x14ac:dyDescent="0.25">
      <c r="A122" s="245"/>
      <c r="B122" s="245"/>
      <c r="C122" s="245"/>
      <c r="D122" s="193"/>
      <c r="E122" s="193"/>
      <c r="F122" s="183"/>
      <c r="G122" s="184"/>
      <c r="H122" s="185"/>
      <c r="I122" s="185"/>
      <c r="J122" s="186"/>
      <c r="K122" s="186"/>
      <c r="L122" s="186"/>
    </row>
    <row r="123" spans="1:13" s="62" customFormat="1" ht="14.25" customHeight="1" x14ac:dyDescent="0.25">
      <c r="A123" s="245"/>
      <c r="B123" s="245"/>
      <c r="C123" s="245"/>
      <c r="D123" s="193">
        <v>0</v>
      </c>
      <c r="E123" s="193"/>
      <c r="F123" s="181">
        <v>0</v>
      </c>
      <c r="G123" s="182"/>
      <c r="H123" s="185">
        <v>0</v>
      </c>
      <c r="I123" s="185"/>
      <c r="J123" s="186">
        <f>ROUND(M123,2)</f>
        <v>0</v>
      </c>
      <c r="K123" s="186"/>
      <c r="L123" s="186"/>
      <c r="M123" s="62">
        <f>PRODUCT(F123,H123)</f>
        <v>0</v>
      </c>
    </row>
    <row r="124" spans="1:13" s="62" customFormat="1" ht="14.25" customHeight="1" x14ac:dyDescent="0.25">
      <c r="A124" s="245"/>
      <c r="B124" s="245"/>
      <c r="C124" s="245"/>
      <c r="D124" s="193"/>
      <c r="E124" s="193"/>
      <c r="F124" s="183"/>
      <c r="G124" s="184"/>
      <c r="H124" s="185"/>
      <c r="I124" s="185"/>
      <c r="J124" s="186"/>
      <c r="K124" s="186"/>
      <c r="L124" s="186"/>
    </row>
    <row r="125" spans="1:13" s="62" customFormat="1" ht="14.25" customHeight="1" x14ac:dyDescent="0.25">
      <c r="A125" s="245"/>
      <c r="B125" s="245"/>
      <c r="C125" s="245"/>
      <c r="D125" s="193">
        <v>0</v>
      </c>
      <c r="E125" s="193"/>
      <c r="F125" s="181">
        <v>0</v>
      </c>
      <c r="G125" s="182"/>
      <c r="H125" s="185">
        <v>0</v>
      </c>
      <c r="I125" s="185"/>
      <c r="J125" s="186">
        <f>ROUND(M125,2)</f>
        <v>0</v>
      </c>
      <c r="K125" s="186"/>
      <c r="L125" s="186"/>
      <c r="M125" s="62">
        <f>PRODUCT(F125,H125)</f>
        <v>0</v>
      </c>
    </row>
    <row r="126" spans="1:13" s="62" customFormat="1" ht="14.25" customHeight="1" x14ac:dyDescent="0.25">
      <c r="A126" s="245"/>
      <c r="B126" s="245"/>
      <c r="C126" s="245"/>
      <c r="D126" s="193"/>
      <c r="E126" s="193"/>
      <c r="F126" s="183"/>
      <c r="G126" s="184"/>
      <c r="H126" s="185"/>
      <c r="I126" s="185"/>
      <c r="J126" s="186"/>
      <c r="K126" s="186"/>
      <c r="L126" s="186"/>
    </row>
    <row r="127" spans="1:13" s="62" customFormat="1" ht="14.25" customHeight="1" x14ac:dyDescent="0.25">
      <c r="A127" s="245"/>
      <c r="B127" s="245"/>
      <c r="C127" s="245"/>
      <c r="D127" s="193">
        <v>0</v>
      </c>
      <c r="E127" s="193"/>
      <c r="F127" s="181">
        <v>0</v>
      </c>
      <c r="G127" s="182"/>
      <c r="H127" s="185">
        <v>0</v>
      </c>
      <c r="I127" s="185"/>
      <c r="J127" s="186">
        <f>ROUND(M127,2)</f>
        <v>0</v>
      </c>
      <c r="K127" s="186"/>
      <c r="L127" s="186"/>
      <c r="M127" s="62">
        <f>PRODUCT(F127,H127)</f>
        <v>0</v>
      </c>
    </row>
    <row r="128" spans="1:13" s="62" customFormat="1" ht="14.25" customHeight="1" x14ac:dyDescent="0.25">
      <c r="A128" s="245"/>
      <c r="B128" s="245"/>
      <c r="C128" s="245"/>
      <c r="D128" s="193"/>
      <c r="E128" s="193"/>
      <c r="F128" s="183"/>
      <c r="G128" s="184"/>
      <c r="H128" s="185"/>
      <c r="I128" s="185"/>
      <c r="J128" s="186"/>
      <c r="K128" s="186"/>
      <c r="L128" s="186"/>
    </row>
    <row r="129" spans="1:13" ht="14.25" customHeight="1" x14ac:dyDescent="0.25">
      <c r="A129" s="245"/>
      <c r="B129" s="245"/>
      <c r="C129" s="245"/>
      <c r="D129" s="193">
        <v>0</v>
      </c>
      <c r="E129" s="193"/>
      <c r="F129" s="181">
        <v>0</v>
      </c>
      <c r="G129" s="182"/>
      <c r="H129" s="185">
        <v>0</v>
      </c>
      <c r="I129" s="185"/>
      <c r="J129" s="186">
        <f>ROUND(M129,2)</f>
        <v>0</v>
      </c>
      <c r="K129" s="186"/>
      <c r="L129" s="186"/>
      <c r="M129" s="62">
        <f>PRODUCT(F129,H129)</f>
        <v>0</v>
      </c>
    </row>
    <row r="130" spans="1:13" ht="14.25" customHeight="1" x14ac:dyDescent="0.25">
      <c r="A130" s="245"/>
      <c r="B130" s="245"/>
      <c r="C130" s="245"/>
      <c r="D130" s="193"/>
      <c r="E130" s="193"/>
      <c r="F130" s="183"/>
      <c r="G130" s="184"/>
      <c r="H130" s="185"/>
      <c r="I130" s="185"/>
      <c r="J130" s="186"/>
      <c r="K130" s="186"/>
      <c r="L130" s="186"/>
      <c r="M130" s="62"/>
    </row>
    <row r="131" spans="1:13" s="62" customFormat="1" ht="14.25" customHeight="1" x14ac:dyDescent="0.25">
      <c r="A131" s="245"/>
      <c r="B131" s="245"/>
      <c r="C131" s="245"/>
      <c r="D131" s="193">
        <v>0</v>
      </c>
      <c r="E131" s="193"/>
      <c r="F131" s="181">
        <v>0</v>
      </c>
      <c r="G131" s="182"/>
      <c r="H131" s="185">
        <v>0</v>
      </c>
      <c r="I131" s="185"/>
      <c r="J131" s="186">
        <f>ROUND(M131,2)</f>
        <v>0</v>
      </c>
      <c r="K131" s="186"/>
      <c r="L131" s="186"/>
      <c r="M131" s="62">
        <f>PRODUCT(F131,H131)</f>
        <v>0</v>
      </c>
    </row>
    <row r="132" spans="1:13" s="62" customFormat="1" ht="14.25" customHeight="1" x14ac:dyDescent="0.25">
      <c r="A132" s="245"/>
      <c r="B132" s="245"/>
      <c r="C132" s="245"/>
      <c r="D132" s="193"/>
      <c r="E132" s="193"/>
      <c r="F132" s="183"/>
      <c r="G132" s="184"/>
      <c r="H132" s="185"/>
      <c r="I132" s="185"/>
      <c r="J132" s="186"/>
      <c r="K132" s="186"/>
      <c r="L132" s="186"/>
    </row>
    <row r="133" spans="1:13" s="62" customFormat="1" ht="14.25" customHeight="1" x14ac:dyDescent="0.25">
      <c r="A133" s="245"/>
      <c r="B133" s="245"/>
      <c r="C133" s="245"/>
      <c r="D133" s="193">
        <v>0</v>
      </c>
      <c r="E133" s="193"/>
      <c r="F133" s="181">
        <v>0</v>
      </c>
      <c r="G133" s="182"/>
      <c r="H133" s="185">
        <v>0</v>
      </c>
      <c r="I133" s="185"/>
      <c r="J133" s="186">
        <f>ROUND(M133,2)</f>
        <v>0</v>
      </c>
      <c r="K133" s="186"/>
      <c r="L133" s="186"/>
      <c r="M133" s="62">
        <f>PRODUCT(F133,H133)</f>
        <v>0</v>
      </c>
    </row>
    <row r="134" spans="1:13" s="62" customFormat="1" ht="14.25" customHeight="1" x14ac:dyDescent="0.25">
      <c r="A134" s="245"/>
      <c r="B134" s="245"/>
      <c r="C134" s="245"/>
      <c r="D134" s="193"/>
      <c r="E134" s="193"/>
      <c r="F134" s="183"/>
      <c r="G134" s="184"/>
      <c r="H134" s="185"/>
      <c r="I134" s="185"/>
      <c r="J134" s="186"/>
      <c r="K134" s="186"/>
      <c r="L134" s="186"/>
    </row>
    <row r="135" spans="1:13" ht="14.25" customHeight="1" x14ac:dyDescent="0.25">
      <c r="A135" s="245"/>
      <c r="B135" s="245"/>
      <c r="C135" s="245"/>
      <c r="D135" s="193">
        <v>0</v>
      </c>
      <c r="E135" s="193"/>
      <c r="F135" s="181">
        <v>0</v>
      </c>
      <c r="G135" s="182"/>
      <c r="H135" s="185">
        <v>0</v>
      </c>
      <c r="I135" s="185"/>
      <c r="J135" s="186">
        <f>ROUND(M135,2)</f>
        <v>0</v>
      </c>
      <c r="K135" s="186"/>
      <c r="L135" s="186"/>
      <c r="M135" s="62">
        <f>PRODUCT(F135,H135)</f>
        <v>0</v>
      </c>
    </row>
    <row r="136" spans="1:13" ht="14.25" customHeight="1" x14ac:dyDescent="0.25">
      <c r="A136" s="245"/>
      <c r="B136" s="245"/>
      <c r="C136" s="245"/>
      <c r="D136" s="193"/>
      <c r="E136" s="193"/>
      <c r="F136" s="183"/>
      <c r="G136" s="184"/>
      <c r="H136" s="185"/>
      <c r="I136" s="185"/>
      <c r="J136" s="186"/>
      <c r="K136" s="186"/>
      <c r="L136" s="186"/>
      <c r="M136" s="62"/>
    </row>
    <row r="137" spans="1:13" ht="14.25" customHeight="1" x14ac:dyDescent="0.25">
      <c r="A137" s="292" t="s">
        <v>359</v>
      </c>
      <c r="B137" s="293"/>
      <c r="C137" s="293"/>
      <c r="D137" s="293"/>
      <c r="E137" s="293"/>
      <c r="F137" s="293"/>
      <c r="G137" s="294"/>
      <c r="H137" s="451">
        <f>SUM(H117:I136)</f>
        <v>0</v>
      </c>
      <c r="I137" s="452"/>
      <c r="J137" s="409">
        <f>SUM(J117:L136)</f>
        <v>0</v>
      </c>
      <c r="K137" s="409"/>
      <c r="L137" s="409"/>
      <c r="M137" s="78">
        <f>SUM(H113,H137)</f>
        <v>0</v>
      </c>
    </row>
    <row r="138" spans="1:13" ht="14.25" customHeight="1" x14ac:dyDescent="0.25">
      <c r="A138" s="292" t="s">
        <v>361</v>
      </c>
      <c r="B138" s="293"/>
      <c r="C138" s="293"/>
      <c r="D138" s="293"/>
      <c r="E138" s="293"/>
      <c r="F138" s="293"/>
      <c r="G138" s="294"/>
      <c r="H138" s="451">
        <f>SUM(H137,H113)</f>
        <v>0</v>
      </c>
      <c r="I138" s="452"/>
      <c r="J138" s="409">
        <f>SUM(J113,J137)</f>
        <v>0</v>
      </c>
      <c r="K138" s="409"/>
      <c r="L138" s="409"/>
    </row>
    <row r="139" spans="1:13" s="115" customFormat="1" ht="21" customHeight="1" x14ac:dyDescent="0.25">
      <c r="A139" s="455" t="s">
        <v>289</v>
      </c>
      <c r="B139" s="455"/>
      <c r="C139" s="455"/>
      <c r="D139" s="455"/>
      <c r="H139" s="454" t="s">
        <v>225</v>
      </c>
      <c r="I139" s="454"/>
      <c r="J139" s="454"/>
      <c r="K139" s="454"/>
      <c r="L139" s="454"/>
      <c r="M139" s="117" t="e">
        <f>SUM(K140/K141)</f>
        <v>#DIV/0!</v>
      </c>
    </row>
    <row r="140" spans="1:13" ht="14.25" customHeight="1" x14ac:dyDescent="0.25">
      <c r="A140" s="414" t="s">
        <v>24</v>
      </c>
      <c r="B140" s="414"/>
      <c r="C140" s="414"/>
      <c r="D140" s="414"/>
      <c r="E140" s="406" t="str">
        <f>IF(M35=TRUE, L35, L37)</f>
        <v>$0.00</v>
      </c>
      <c r="F140" s="407"/>
      <c r="G140" s="7"/>
      <c r="H140" s="410" t="s">
        <v>195</v>
      </c>
      <c r="I140" s="411"/>
      <c r="J140" s="412"/>
      <c r="K140" s="76">
        <f>SUM(M54,M137,M82,M74,J67,J65,J58,J56)</f>
        <v>0</v>
      </c>
      <c r="L140" s="7"/>
    </row>
    <row r="141" spans="1:13" ht="14.25" customHeight="1" x14ac:dyDescent="0.25">
      <c r="A141" s="414" t="s">
        <v>25</v>
      </c>
      <c r="B141" s="414"/>
      <c r="C141" s="414"/>
      <c r="D141" s="414"/>
      <c r="E141" s="209">
        <f>SUM(L60)</f>
        <v>0</v>
      </c>
      <c r="F141" s="210"/>
      <c r="G141" s="7"/>
      <c r="H141" s="413" t="s">
        <v>6</v>
      </c>
      <c r="I141" s="413"/>
      <c r="J141" s="413"/>
      <c r="K141" s="76">
        <f>SUM(J30)</f>
        <v>0</v>
      </c>
      <c r="L141" s="7"/>
    </row>
    <row r="142" spans="1:13" s="62" customFormat="1" ht="14.25" customHeight="1" x14ac:dyDescent="0.25">
      <c r="A142" s="481" t="s">
        <v>297</v>
      </c>
      <c r="B142" s="482"/>
      <c r="C142" s="482"/>
      <c r="D142" s="483"/>
      <c r="E142" s="209">
        <f>SUM(L69)</f>
        <v>0</v>
      </c>
      <c r="F142" s="210"/>
      <c r="G142" s="7"/>
      <c r="H142" s="484" t="s">
        <v>315</v>
      </c>
      <c r="I142" s="485"/>
      <c r="J142" s="486"/>
      <c r="K142" s="490" t="e">
        <f>IF(M139&gt;0.79,"No","Yes")</f>
        <v>#DIV/0!</v>
      </c>
      <c r="L142" s="7"/>
    </row>
    <row r="143" spans="1:13" ht="14.25" customHeight="1" x14ac:dyDescent="0.25">
      <c r="A143" s="414" t="s">
        <v>298</v>
      </c>
      <c r="B143" s="414"/>
      <c r="C143" s="414"/>
      <c r="D143" s="414"/>
      <c r="E143" s="209">
        <f>SUM(H88)</f>
        <v>0</v>
      </c>
      <c r="F143" s="210"/>
      <c r="G143" s="7"/>
      <c r="H143" s="487"/>
      <c r="I143" s="488"/>
      <c r="J143" s="489"/>
      <c r="K143" s="491"/>
      <c r="L143" s="7"/>
    </row>
    <row r="144" spans="1:13" ht="14.25" customHeight="1" x14ac:dyDescent="0.25">
      <c r="A144" s="414" t="s">
        <v>299</v>
      </c>
      <c r="B144" s="414"/>
      <c r="C144" s="414"/>
      <c r="D144" s="414"/>
      <c r="E144" s="209">
        <f>SUM(J138)</f>
        <v>0</v>
      </c>
      <c r="F144" s="210"/>
      <c r="G144" s="7"/>
      <c r="H144" s="7"/>
    </row>
    <row r="145" spans="1:12" ht="14.25" customHeight="1" x14ac:dyDescent="0.25">
      <c r="A145" s="414" t="s">
        <v>26</v>
      </c>
      <c r="B145" s="414"/>
      <c r="C145" s="414"/>
      <c r="D145" s="414"/>
      <c r="E145" s="209">
        <f>SUM(E140,-E141,-E142,-E143,-E144)</f>
        <v>0</v>
      </c>
      <c r="F145" s="210"/>
      <c r="G145" s="7"/>
      <c r="H145" s="10"/>
      <c r="I145" s="10"/>
      <c r="J145" s="10"/>
      <c r="K145" s="10"/>
      <c r="L145" s="88"/>
    </row>
    <row r="146" spans="1:12" ht="7.5" customHeight="1" x14ac:dyDescent="0.25">
      <c r="H146" s="10"/>
      <c r="I146" s="10"/>
      <c r="J146" s="10"/>
      <c r="K146" s="10"/>
      <c r="L146" s="88"/>
    </row>
    <row r="147" spans="1:12" s="118" customFormat="1" ht="15.75" x14ac:dyDescent="0.25">
      <c r="A147" s="453" t="s">
        <v>290</v>
      </c>
      <c r="B147" s="453"/>
      <c r="C147" s="453"/>
      <c r="D147" s="453"/>
    </row>
    <row r="148" spans="1:12" ht="14.25" customHeight="1" x14ac:dyDescent="0.25">
      <c r="A148" s="3" t="s">
        <v>50</v>
      </c>
    </row>
    <row r="149" spans="1:12" ht="14.25" customHeight="1" x14ac:dyDescent="0.25">
      <c r="A149" s="8"/>
      <c r="B149" s="211" t="s">
        <v>47</v>
      </c>
      <c r="C149" s="211"/>
      <c r="D149" s="212"/>
      <c r="E149" s="212"/>
      <c r="F149" s="212"/>
      <c r="G149" s="212"/>
      <c r="H149" s="212"/>
      <c r="I149" s="212"/>
      <c r="J149" s="212"/>
      <c r="K149" s="212"/>
      <c r="L149" s="212"/>
    </row>
    <row r="150" spans="1:12" ht="14.25" customHeight="1" x14ac:dyDescent="0.25">
      <c r="A150" s="8"/>
      <c r="B150" s="211" t="s">
        <v>48</v>
      </c>
      <c r="C150" s="211"/>
      <c r="D150" s="212"/>
      <c r="E150" s="212"/>
      <c r="F150" s="212"/>
      <c r="G150" s="212"/>
      <c r="H150" s="212"/>
      <c r="I150" s="212"/>
      <c r="J150" s="212"/>
      <c r="K150" s="212"/>
      <c r="L150" s="212"/>
    </row>
    <row r="151" spans="1:12" ht="14.25" customHeight="1" x14ac:dyDescent="0.25">
      <c r="A151" s="8"/>
      <c r="B151" s="8" t="s">
        <v>46</v>
      </c>
      <c r="C151" s="8"/>
      <c r="D151" s="212"/>
      <c r="E151" s="212"/>
      <c r="F151" s="212"/>
      <c r="G151" s="212"/>
      <c r="H151" s="212"/>
      <c r="I151" s="212"/>
      <c r="J151" s="212"/>
      <c r="K151" s="212"/>
      <c r="L151" s="212"/>
    </row>
    <row r="152" spans="1:12" ht="14.25" customHeight="1" x14ac:dyDescent="0.25">
      <c r="A152" s="8"/>
      <c r="B152" s="211" t="s">
        <v>45</v>
      </c>
      <c r="C152" s="211"/>
      <c r="D152" s="212"/>
      <c r="E152" s="212"/>
      <c r="F152" s="212"/>
      <c r="G152" s="212"/>
      <c r="H152" s="212"/>
      <c r="I152" s="212"/>
      <c r="J152" s="212"/>
      <c r="K152" s="212"/>
      <c r="L152" s="212"/>
    </row>
    <row r="153" spans="1:12" ht="14.25" customHeight="1" x14ac:dyDescent="0.25">
      <c r="A153" s="8"/>
      <c r="B153" s="211" t="s">
        <v>49</v>
      </c>
      <c r="C153" s="211"/>
      <c r="D153" s="212"/>
      <c r="E153" s="212"/>
      <c r="F153" s="212"/>
      <c r="G153" s="212"/>
      <c r="H153" s="212"/>
      <c r="I153" s="212"/>
      <c r="J153" s="212"/>
      <c r="K153" s="212"/>
      <c r="L153" s="212"/>
    </row>
    <row r="154" spans="1:12" s="62" customFormat="1" ht="7.5" customHeight="1" x14ac:dyDescent="0.25">
      <c r="A154" s="79"/>
      <c r="B154" s="79"/>
      <c r="C154" s="79"/>
      <c r="D154" s="61"/>
      <c r="E154" s="61"/>
      <c r="F154" s="61"/>
      <c r="G154" s="61"/>
      <c r="H154" s="61"/>
      <c r="I154" s="61"/>
      <c r="J154" s="61"/>
      <c r="K154" s="61"/>
      <c r="L154" s="80"/>
    </row>
    <row r="155" spans="1:12" s="10" customFormat="1" ht="14.25" customHeight="1" x14ac:dyDescent="0.25">
      <c r="A155" s="408" t="s">
        <v>339</v>
      </c>
      <c r="B155" s="408"/>
      <c r="C155" s="408"/>
      <c r="D155" s="408"/>
      <c r="E155" s="408"/>
      <c r="F155" s="408"/>
      <c r="G155" s="408"/>
      <c r="H155" s="408"/>
      <c r="I155" s="408"/>
      <c r="J155" s="408"/>
      <c r="K155" s="408"/>
      <c r="L155" s="408"/>
    </row>
    <row r="156" spans="1:12" ht="14.25" customHeight="1" x14ac:dyDescent="0.25">
      <c r="A156" s="408"/>
      <c r="B156" s="408"/>
      <c r="C156" s="408"/>
      <c r="D156" s="408"/>
      <c r="E156" s="408"/>
      <c r="F156" s="408"/>
      <c r="G156" s="408"/>
      <c r="H156" s="408"/>
      <c r="I156" s="408"/>
      <c r="J156" s="408"/>
      <c r="K156" s="408"/>
      <c r="L156" s="408"/>
    </row>
    <row r="157" spans="1:12" ht="14.25" customHeight="1" x14ac:dyDescent="0.25">
      <c r="A157" s="408"/>
      <c r="B157" s="408"/>
      <c r="C157" s="408"/>
      <c r="D157" s="408"/>
      <c r="E157" s="408"/>
      <c r="F157" s="408"/>
      <c r="G157" s="408"/>
      <c r="H157" s="408"/>
      <c r="I157" s="408"/>
      <c r="J157" s="408"/>
      <c r="K157" s="408"/>
      <c r="L157" s="408"/>
    </row>
    <row r="158" spans="1:12" ht="6.75" customHeight="1" x14ac:dyDescent="0.25">
      <c r="A158" s="408"/>
      <c r="B158" s="408"/>
      <c r="C158" s="408"/>
      <c r="D158" s="408"/>
      <c r="E158" s="408"/>
      <c r="F158" s="408"/>
      <c r="G158" s="408"/>
      <c r="H158" s="408"/>
      <c r="I158" s="408"/>
      <c r="J158" s="408"/>
      <c r="K158" s="408"/>
      <c r="L158" s="408"/>
    </row>
    <row r="159" spans="1:12" ht="14.25" customHeight="1" x14ac:dyDescent="0.25">
      <c r="A159" s="408"/>
      <c r="B159" s="408"/>
      <c r="C159" s="408"/>
      <c r="D159" s="408"/>
      <c r="E159" s="408"/>
      <c r="F159" s="408"/>
      <c r="G159" s="408"/>
      <c r="H159" s="408"/>
      <c r="I159" s="408"/>
      <c r="J159" s="408"/>
      <c r="K159" s="408"/>
      <c r="L159" s="408"/>
    </row>
    <row r="160" spans="1:12" s="7" customFormat="1" ht="14.25" customHeight="1" x14ac:dyDescent="0.25">
      <c r="A160" s="418" t="s">
        <v>27</v>
      </c>
      <c r="B160" s="418"/>
      <c r="C160" s="418"/>
      <c r="D160" s="418"/>
      <c r="E160" s="418"/>
      <c r="F160" s="418"/>
      <c r="G160" s="418"/>
      <c r="H160" s="418"/>
      <c r="I160" s="418"/>
      <c r="J160" s="418"/>
      <c r="K160" s="418"/>
      <c r="L160" s="418"/>
    </row>
    <row r="161" spans="1:12" s="7" customFormat="1" ht="14.25" customHeight="1" x14ac:dyDescent="0.25">
      <c r="A161" s="418"/>
      <c r="B161" s="418"/>
      <c r="C161" s="418"/>
      <c r="D161" s="418"/>
      <c r="E161" s="418"/>
      <c r="F161" s="418"/>
      <c r="G161" s="418"/>
      <c r="H161" s="418"/>
      <c r="I161" s="418"/>
      <c r="J161" s="418"/>
      <c r="K161" s="418"/>
      <c r="L161" s="418"/>
    </row>
    <row r="162" spans="1:12" s="7" customFormat="1" ht="14.25" customHeight="1" x14ac:dyDescent="0.25">
      <c r="A162" s="419"/>
      <c r="B162" s="419"/>
      <c r="C162" s="419"/>
      <c r="D162" s="419"/>
      <c r="E162" s="419"/>
      <c r="F162" s="419"/>
      <c r="G162" s="419"/>
      <c r="H162" s="419"/>
      <c r="I162" s="419"/>
      <c r="J162" s="419"/>
      <c r="K162" s="419"/>
      <c r="L162" s="419"/>
    </row>
    <row r="163" spans="1:12" ht="14.25" customHeight="1" x14ac:dyDescent="0.25">
      <c r="A163" s="420" t="s">
        <v>300</v>
      </c>
      <c r="B163" s="421"/>
      <c r="C163" s="422"/>
      <c r="D163" s="423" t="s">
        <v>16</v>
      </c>
      <c r="E163" s="424"/>
      <c r="F163" s="424"/>
      <c r="G163" s="424"/>
      <c r="H163" s="424"/>
      <c r="I163" s="424"/>
      <c r="J163" s="425"/>
      <c r="K163" s="426" t="s">
        <v>29</v>
      </c>
      <c r="L163" s="426"/>
    </row>
    <row r="164" spans="1:12" ht="14.25" customHeight="1" x14ac:dyDescent="0.25">
      <c r="A164" s="433"/>
      <c r="B164" s="434"/>
      <c r="C164" s="435"/>
      <c r="D164" s="230" t="s">
        <v>304</v>
      </c>
      <c r="E164" s="231"/>
      <c r="F164" s="231"/>
      <c r="G164" s="231"/>
      <c r="H164" s="231"/>
      <c r="I164" s="231"/>
      <c r="J164" s="232"/>
      <c r="K164" s="436" t="s">
        <v>41</v>
      </c>
      <c r="L164" s="437"/>
    </row>
    <row r="165" spans="1:12" s="62" customFormat="1" ht="14.25" customHeight="1" x14ac:dyDescent="0.25">
      <c r="A165" s="492"/>
      <c r="B165" s="493"/>
      <c r="C165" s="494"/>
      <c r="D165" s="233"/>
      <c r="E165" s="234"/>
      <c r="F165" s="234"/>
      <c r="G165" s="234"/>
      <c r="H165" s="234"/>
      <c r="I165" s="234"/>
      <c r="J165" s="235"/>
      <c r="K165" s="438"/>
      <c r="L165" s="439"/>
    </row>
    <row r="166" spans="1:12" s="62" customFormat="1" ht="14.25" customHeight="1" x14ac:dyDescent="0.25">
      <c r="A166" s="213"/>
      <c r="B166" s="214"/>
      <c r="C166" s="215"/>
      <c r="D166" s="233"/>
      <c r="E166" s="234"/>
      <c r="F166" s="234"/>
      <c r="G166" s="234"/>
      <c r="H166" s="234"/>
      <c r="I166" s="234"/>
      <c r="J166" s="235"/>
      <c r="K166" s="438"/>
      <c r="L166" s="439"/>
    </row>
    <row r="167" spans="1:12" ht="14.25" customHeight="1" x14ac:dyDescent="0.25">
      <c r="A167" s="228"/>
      <c r="B167" s="212"/>
      <c r="C167" s="229"/>
      <c r="D167" s="236"/>
      <c r="E167" s="237"/>
      <c r="F167" s="237"/>
      <c r="G167" s="237"/>
      <c r="H167" s="237"/>
      <c r="I167" s="237"/>
      <c r="J167" s="238"/>
      <c r="K167" s="440"/>
      <c r="L167" s="441"/>
    </row>
    <row r="168" spans="1:12" s="62" customFormat="1" ht="14.25" customHeight="1" x14ac:dyDescent="0.25">
      <c r="A168" s="463" t="s">
        <v>28</v>
      </c>
      <c r="B168" s="464"/>
      <c r="C168" s="465"/>
      <c r="D168" s="216" t="s">
        <v>317</v>
      </c>
      <c r="E168" s="217"/>
      <c r="F168" s="217"/>
      <c r="G168" s="217"/>
      <c r="H168" s="217"/>
      <c r="I168" s="197" t="s">
        <v>344</v>
      </c>
      <c r="J168" s="198"/>
      <c r="K168" s="472" t="s">
        <v>345</v>
      </c>
      <c r="L168" s="473"/>
    </row>
    <row r="169" spans="1:12" s="62" customFormat="1" ht="17.25" customHeight="1" x14ac:dyDescent="0.25">
      <c r="A169" s="466"/>
      <c r="B169" s="467"/>
      <c r="C169" s="468"/>
      <c r="D169" s="218"/>
      <c r="E169" s="219"/>
      <c r="F169" s="219"/>
      <c r="G169" s="219"/>
      <c r="H169" s="219"/>
      <c r="I169" s="199"/>
      <c r="J169" s="200"/>
      <c r="K169" s="474"/>
      <c r="L169" s="475"/>
    </row>
    <row r="170" spans="1:12" s="62" customFormat="1" ht="14.25" customHeight="1" x14ac:dyDescent="0.25">
      <c r="A170" s="469"/>
      <c r="B170" s="470"/>
      <c r="C170" s="471"/>
      <c r="D170" s="220"/>
      <c r="E170" s="221"/>
      <c r="F170" s="221"/>
      <c r="G170" s="221"/>
      <c r="H170" s="221"/>
      <c r="I170" s="201"/>
      <c r="J170" s="202"/>
      <c r="K170" s="476"/>
      <c r="L170" s="477"/>
    </row>
    <row r="171" spans="1:12" ht="14.25" customHeight="1" x14ac:dyDescent="0.25">
      <c r="A171" s="431"/>
      <c r="B171" s="431"/>
      <c r="C171" s="431"/>
      <c r="D171" s="222"/>
      <c r="E171" s="223"/>
      <c r="F171" s="223"/>
      <c r="G171" s="223"/>
      <c r="H171" s="224"/>
      <c r="I171" s="203"/>
      <c r="J171" s="204"/>
      <c r="K171" s="432">
        <v>0</v>
      </c>
      <c r="L171" s="432"/>
    </row>
    <row r="172" spans="1:12" s="62" customFormat="1" ht="14.25" customHeight="1" x14ac:dyDescent="0.25">
      <c r="A172" s="431"/>
      <c r="B172" s="431"/>
      <c r="C172" s="431"/>
      <c r="D172" s="225"/>
      <c r="E172" s="226"/>
      <c r="F172" s="226"/>
      <c r="G172" s="226"/>
      <c r="H172" s="227"/>
      <c r="I172" s="205"/>
      <c r="J172" s="206"/>
      <c r="K172" s="432">
        <v>0</v>
      </c>
      <c r="L172" s="432"/>
    </row>
    <row r="173" spans="1:12" ht="14.25" customHeight="1" x14ac:dyDescent="0.25">
      <c r="A173" s="242"/>
      <c r="B173" s="242"/>
      <c r="C173" s="242"/>
      <c r="D173" s="194"/>
      <c r="E173" s="195"/>
      <c r="F173" s="195"/>
      <c r="G173" s="195"/>
      <c r="H173" s="196"/>
      <c r="I173" s="207"/>
      <c r="J173" s="208"/>
      <c r="K173" s="427">
        <v>0</v>
      </c>
      <c r="L173" s="427"/>
    </row>
    <row r="174" spans="1:12" s="62" customFormat="1" ht="14.25" customHeight="1" x14ac:dyDescent="0.25">
      <c r="A174" s="242"/>
      <c r="B174" s="242"/>
      <c r="C174" s="242"/>
      <c r="D174" s="194"/>
      <c r="E174" s="195"/>
      <c r="F174" s="195"/>
      <c r="G174" s="195"/>
      <c r="H174" s="196"/>
      <c r="I174" s="207"/>
      <c r="J174" s="208"/>
      <c r="K174" s="427">
        <v>0</v>
      </c>
      <c r="L174" s="427"/>
    </row>
    <row r="175" spans="1:12" ht="14.25" customHeight="1" x14ac:dyDescent="0.25">
      <c r="A175" s="428" t="s">
        <v>313</v>
      </c>
      <c r="B175" s="429"/>
      <c r="C175" s="429"/>
      <c r="D175" s="429"/>
      <c r="E175" s="429"/>
      <c r="F175" s="429"/>
      <c r="G175" s="429"/>
      <c r="H175" s="429"/>
      <c r="I175" s="429"/>
      <c r="J175" s="430"/>
      <c r="K175" s="432">
        <f>SUM(K171:L174)</f>
        <v>0</v>
      </c>
      <c r="L175" s="432"/>
    </row>
    <row r="176" spans="1:12" s="62" customFormat="1" ht="15" customHeight="1" x14ac:dyDescent="0.25">
      <c r="A176" s="495"/>
      <c r="B176" s="495"/>
      <c r="C176" s="495"/>
      <c r="D176" s="495"/>
      <c r="E176" s="495"/>
      <c r="F176" s="495"/>
      <c r="G176" s="495"/>
      <c r="H176" s="495"/>
      <c r="I176" s="495"/>
      <c r="J176" s="495"/>
      <c r="K176" s="495"/>
      <c r="L176" s="495"/>
    </row>
    <row r="177" spans="1:12" s="7" customFormat="1" ht="15" customHeight="1" x14ac:dyDescent="0.25">
      <c r="A177" s="7" t="s">
        <v>31</v>
      </c>
    </row>
    <row r="178" spans="1:12" s="7" customFormat="1" ht="15" customHeight="1" x14ac:dyDescent="0.25">
      <c r="A178" s="5" t="s">
        <v>32</v>
      </c>
      <c r="B178" s="418" t="s">
        <v>307</v>
      </c>
      <c r="C178" s="418"/>
      <c r="D178" s="418"/>
      <c r="E178" s="418"/>
      <c r="F178" s="418"/>
      <c r="G178" s="418"/>
      <c r="H178" s="418"/>
      <c r="I178" s="418"/>
      <c r="J178" s="418"/>
      <c r="K178" s="418"/>
      <c r="L178" s="418"/>
    </row>
    <row r="179" spans="1:12" s="7" customFormat="1" ht="15" customHeight="1" x14ac:dyDescent="0.25">
      <c r="A179" s="6"/>
      <c r="B179" s="418"/>
      <c r="C179" s="418"/>
      <c r="D179" s="418"/>
      <c r="E179" s="418"/>
      <c r="F179" s="418"/>
      <c r="G179" s="418"/>
      <c r="H179" s="418"/>
      <c r="I179" s="418"/>
      <c r="J179" s="418"/>
      <c r="K179" s="418"/>
      <c r="L179" s="418"/>
    </row>
    <row r="180" spans="1:12" s="7" customFormat="1" ht="15" customHeight="1" x14ac:dyDescent="0.25">
      <c r="A180" s="6"/>
      <c r="B180" s="418"/>
      <c r="C180" s="418"/>
      <c r="D180" s="418"/>
      <c r="E180" s="418"/>
      <c r="F180" s="418"/>
      <c r="G180" s="418"/>
      <c r="H180" s="418"/>
      <c r="I180" s="418"/>
      <c r="J180" s="418"/>
      <c r="K180" s="418"/>
      <c r="L180" s="418"/>
    </row>
    <row r="181" spans="1:12" s="7" customFormat="1" ht="15" customHeight="1" x14ac:dyDescent="0.25">
      <c r="A181" s="5" t="s">
        <v>32</v>
      </c>
      <c r="B181" s="405" t="s">
        <v>323</v>
      </c>
      <c r="C181" s="405"/>
      <c r="D181" s="405"/>
      <c r="E181" s="405"/>
      <c r="F181" s="405"/>
      <c r="G181" s="405"/>
      <c r="H181" s="405"/>
      <c r="I181" s="405"/>
      <c r="J181" s="405"/>
      <c r="K181" s="405"/>
      <c r="L181" s="405"/>
    </row>
    <row r="182" spans="1:12" s="7" customFormat="1" ht="15" customHeight="1" x14ac:dyDescent="0.25">
      <c r="A182" s="5"/>
      <c r="B182" s="405"/>
      <c r="C182" s="405"/>
      <c r="D182" s="405"/>
      <c r="E182" s="405"/>
      <c r="F182" s="405"/>
      <c r="G182" s="405"/>
      <c r="H182" s="405"/>
      <c r="I182" s="405"/>
      <c r="J182" s="405"/>
      <c r="K182" s="405"/>
      <c r="L182" s="405"/>
    </row>
    <row r="183" spans="1:12" s="7" customFormat="1" ht="15" customHeight="1" x14ac:dyDescent="0.25">
      <c r="A183" s="5" t="s">
        <v>32</v>
      </c>
      <c r="B183" s="405" t="s">
        <v>308</v>
      </c>
      <c r="C183" s="405"/>
      <c r="D183" s="405"/>
      <c r="E183" s="405"/>
      <c r="F183" s="405"/>
      <c r="G183" s="405"/>
      <c r="H183" s="405"/>
      <c r="I183" s="405"/>
      <c r="J183" s="405"/>
      <c r="K183" s="405"/>
      <c r="L183" s="405"/>
    </row>
    <row r="184" spans="1:12" s="7" customFormat="1" ht="15" customHeight="1" x14ac:dyDescent="0.25">
      <c r="A184" s="5"/>
      <c r="B184" s="405"/>
      <c r="C184" s="405"/>
      <c r="D184" s="405"/>
      <c r="E184" s="405"/>
      <c r="F184" s="405"/>
      <c r="G184" s="405"/>
      <c r="H184" s="405"/>
      <c r="I184" s="405"/>
      <c r="J184" s="405"/>
      <c r="K184" s="405"/>
      <c r="L184" s="405"/>
    </row>
    <row r="185" spans="1:12" s="7" customFormat="1" ht="15" customHeight="1" x14ac:dyDescent="0.25">
      <c r="A185" s="5" t="s">
        <v>32</v>
      </c>
      <c r="B185" s="496" t="s">
        <v>33</v>
      </c>
      <c r="C185" s="496"/>
      <c r="D185" s="496"/>
      <c r="E185" s="496"/>
      <c r="F185" s="496"/>
      <c r="G185" s="496"/>
      <c r="H185" s="496"/>
      <c r="I185" s="496"/>
      <c r="J185" s="496"/>
      <c r="K185" s="496"/>
      <c r="L185" s="496"/>
    </row>
    <row r="186" spans="1:12" s="7" customFormat="1" ht="15" customHeight="1" x14ac:dyDescent="0.25">
      <c r="A186" s="5" t="s">
        <v>32</v>
      </c>
      <c r="B186" s="442" t="s">
        <v>316</v>
      </c>
      <c r="C186" s="442"/>
      <c r="D186" s="442"/>
      <c r="E186" s="442"/>
      <c r="F186" s="442"/>
      <c r="G186" s="442"/>
      <c r="H186" s="442"/>
      <c r="I186" s="442"/>
      <c r="J186" s="442"/>
      <c r="K186" s="442"/>
      <c r="L186" s="442"/>
    </row>
    <row r="187" spans="1:12" s="7" customFormat="1" ht="15" customHeight="1" x14ac:dyDescent="0.25">
      <c r="A187" s="6"/>
      <c r="B187" s="442"/>
      <c r="C187" s="442"/>
      <c r="D187" s="442"/>
      <c r="E187" s="442"/>
      <c r="F187" s="442"/>
      <c r="G187" s="442"/>
      <c r="H187" s="442"/>
      <c r="I187" s="442"/>
      <c r="J187" s="442"/>
      <c r="K187" s="442"/>
      <c r="L187" s="442"/>
    </row>
    <row r="188" spans="1:12" s="7" customFormat="1" ht="15" customHeight="1" x14ac:dyDescent="0.25">
      <c r="A188" s="5" t="s">
        <v>32</v>
      </c>
      <c r="B188" s="405" t="s">
        <v>305</v>
      </c>
      <c r="C188" s="405"/>
      <c r="D188" s="405"/>
      <c r="E188" s="405"/>
      <c r="F188" s="405"/>
      <c r="G188" s="405"/>
      <c r="H188" s="405"/>
      <c r="I188" s="405"/>
      <c r="J188" s="405"/>
      <c r="K188" s="405"/>
      <c r="L188" s="405"/>
    </row>
    <row r="189" spans="1:12" s="7" customFormat="1" ht="15" customHeight="1" x14ac:dyDescent="0.25">
      <c r="A189" s="6"/>
      <c r="B189" s="405"/>
      <c r="C189" s="405"/>
      <c r="D189" s="405"/>
      <c r="E189" s="405"/>
      <c r="F189" s="405"/>
      <c r="G189" s="405"/>
      <c r="H189" s="405"/>
      <c r="I189" s="405"/>
      <c r="J189" s="405"/>
      <c r="K189" s="405"/>
      <c r="L189" s="405"/>
    </row>
    <row r="190" spans="1:12" s="7" customFormat="1" ht="15" customHeight="1" x14ac:dyDescent="0.25">
      <c r="A190" s="5" t="s">
        <v>32</v>
      </c>
      <c r="B190" s="418" t="s">
        <v>306</v>
      </c>
      <c r="C190" s="418"/>
      <c r="D190" s="418"/>
      <c r="E190" s="418"/>
      <c r="F190" s="418"/>
      <c r="G190" s="418"/>
      <c r="H190" s="418"/>
      <c r="I190" s="418"/>
      <c r="J190" s="418"/>
      <c r="K190" s="418"/>
      <c r="L190" s="418"/>
    </row>
    <row r="191" spans="1:12" s="7" customFormat="1" ht="15" customHeight="1" x14ac:dyDescent="0.25">
      <c r="A191" s="6"/>
      <c r="B191" s="418"/>
      <c r="C191" s="418"/>
      <c r="D191" s="418"/>
      <c r="E191" s="418"/>
      <c r="F191" s="418"/>
      <c r="G191" s="418"/>
      <c r="H191" s="418"/>
      <c r="I191" s="418"/>
      <c r="J191" s="418"/>
      <c r="K191" s="418"/>
      <c r="L191" s="418"/>
    </row>
    <row r="192" spans="1:12" s="7" customFormat="1" ht="15" customHeight="1" x14ac:dyDescent="0.25">
      <c r="A192" s="6"/>
      <c r="B192" s="418"/>
      <c r="C192" s="418"/>
      <c r="D192" s="418"/>
      <c r="E192" s="418"/>
      <c r="F192" s="418"/>
      <c r="G192" s="418"/>
      <c r="H192" s="418"/>
      <c r="I192" s="418"/>
      <c r="J192" s="418"/>
      <c r="K192" s="418"/>
      <c r="L192" s="418"/>
    </row>
    <row r="193" spans="1:12" s="7" customFormat="1" ht="15" customHeight="1" x14ac:dyDescent="0.25">
      <c r="A193" s="5" t="s">
        <v>32</v>
      </c>
      <c r="B193" s="405" t="s">
        <v>34</v>
      </c>
      <c r="C193" s="405"/>
      <c r="D193" s="405"/>
      <c r="E193" s="405"/>
      <c r="F193" s="405"/>
      <c r="G193" s="405"/>
      <c r="H193" s="405"/>
      <c r="I193" s="405"/>
      <c r="J193" s="405"/>
      <c r="K193" s="405"/>
      <c r="L193" s="405"/>
    </row>
    <row r="194" spans="1:12" s="7" customFormat="1" ht="15" customHeight="1" x14ac:dyDescent="0.25">
      <c r="B194" s="405"/>
      <c r="C194" s="405"/>
      <c r="D194" s="405"/>
      <c r="E194" s="405"/>
      <c r="F194" s="405"/>
      <c r="G194" s="405"/>
      <c r="H194" s="405"/>
      <c r="I194" s="405"/>
      <c r="J194" s="405"/>
      <c r="K194" s="405"/>
      <c r="L194" s="405"/>
    </row>
    <row r="195" spans="1:12" s="7" customFormat="1" ht="15" customHeight="1" x14ac:dyDescent="0.25">
      <c r="A195" s="5" t="s">
        <v>32</v>
      </c>
      <c r="B195" s="405" t="s">
        <v>312</v>
      </c>
      <c r="C195" s="405"/>
      <c r="D195" s="405"/>
      <c r="E195" s="405"/>
      <c r="F195" s="405"/>
      <c r="G195" s="405"/>
      <c r="H195" s="405"/>
      <c r="I195" s="405"/>
      <c r="J195" s="405"/>
      <c r="K195" s="405"/>
      <c r="L195" s="405"/>
    </row>
    <row r="196" spans="1:12" s="7" customFormat="1" ht="15" customHeight="1" x14ac:dyDescent="0.25">
      <c r="B196" s="113"/>
      <c r="C196" s="113"/>
      <c r="D196" s="113"/>
      <c r="E196" s="113"/>
      <c r="F196" s="113"/>
      <c r="G196" s="113"/>
      <c r="H196" s="113"/>
      <c r="I196" s="113"/>
      <c r="J196" s="113"/>
      <c r="K196" s="113"/>
      <c r="L196" s="113"/>
    </row>
    <row r="197" spans="1:12" ht="25.5" customHeight="1" x14ac:dyDescent="0.25">
      <c r="A197" s="415"/>
      <c r="B197" s="415"/>
      <c r="C197" s="415"/>
      <c r="D197" s="415"/>
      <c r="E197" s="415"/>
      <c r="F197" s="415"/>
      <c r="G197" s="415"/>
      <c r="H197" s="415"/>
      <c r="I197" s="415"/>
      <c r="J197" s="416"/>
      <c r="K197" s="415"/>
      <c r="L197" s="415"/>
    </row>
    <row r="198" spans="1:12" x14ac:dyDescent="0.25">
      <c r="A198" s="1" t="s">
        <v>272</v>
      </c>
      <c r="B198" s="1"/>
      <c r="C198" s="1"/>
      <c r="D198" s="1"/>
      <c r="E198" s="1"/>
      <c r="F198" s="1"/>
      <c r="G198" s="1"/>
      <c r="H198" s="1"/>
      <c r="I198" s="1"/>
      <c r="J198" s="1" t="s">
        <v>35</v>
      </c>
      <c r="K198" s="1"/>
      <c r="L198" s="1"/>
    </row>
    <row r="199" spans="1:12" ht="15" customHeight="1" x14ac:dyDescent="0.25">
      <c r="C199" s="4"/>
    </row>
    <row r="200" spans="1:12" ht="25.5" customHeight="1" x14ac:dyDescent="0.25">
      <c r="A200" s="417"/>
      <c r="B200" s="417"/>
      <c r="C200" s="417"/>
      <c r="D200" s="417"/>
      <c r="E200" s="417"/>
      <c r="F200" s="417"/>
      <c r="G200" s="417"/>
      <c r="H200" s="417"/>
      <c r="I200" s="417"/>
      <c r="J200" s="416"/>
      <c r="K200" s="415"/>
      <c r="L200" s="415"/>
    </row>
    <row r="201" spans="1:12" x14ac:dyDescent="0.25">
      <c r="A201" s="1" t="s">
        <v>38</v>
      </c>
      <c r="B201" s="1"/>
      <c r="C201" s="1"/>
      <c r="D201" s="1"/>
      <c r="E201" s="1"/>
      <c r="F201" s="1"/>
      <c r="G201" s="1"/>
      <c r="H201" s="1"/>
      <c r="I201" s="1"/>
      <c r="J201" s="1" t="s">
        <v>35</v>
      </c>
      <c r="K201" s="1"/>
      <c r="L201" s="1"/>
    </row>
  </sheetData>
  <sheetProtection sheet="1" selectLockedCells="1"/>
  <mergeCells count="366">
    <mergeCell ref="B31:F31"/>
    <mergeCell ref="B195:L195"/>
    <mergeCell ref="A172:C172"/>
    <mergeCell ref="K172:L172"/>
    <mergeCell ref="A168:C170"/>
    <mergeCell ref="K168:L170"/>
    <mergeCell ref="A72:J72"/>
    <mergeCell ref="K72:L75"/>
    <mergeCell ref="A91:L91"/>
    <mergeCell ref="A142:D142"/>
    <mergeCell ref="E142:F142"/>
    <mergeCell ref="H142:J143"/>
    <mergeCell ref="K142:K143"/>
    <mergeCell ref="A165:C165"/>
    <mergeCell ref="D149:L149"/>
    <mergeCell ref="D150:L150"/>
    <mergeCell ref="D151:L151"/>
    <mergeCell ref="H137:I137"/>
    <mergeCell ref="A137:G137"/>
    <mergeCell ref="F117:G118"/>
    <mergeCell ref="F135:G136"/>
    <mergeCell ref="A176:L176"/>
    <mergeCell ref="B183:L184"/>
    <mergeCell ref="B185:L185"/>
    <mergeCell ref="A1:L5"/>
    <mergeCell ref="A18:D18"/>
    <mergeCell ref="E18:H18"/>
    <mergeCell ref="I18:L18"/>
    <mergeCell ref="D84:G85"/>
    <mergeCell ref="H84:J85"/>
    <mergeCell ref="A83:C83"/>
    <mergeCell ref="D83:G83"/>
    <mergeCell ref="H83:J83"/>
    <mergeCell ref="K80:L83"/>
    <mergeCell ref="H76:J77"/>
    <mergeCell ref="A74:C74"/>
    <mergeCell ref="A76:C77"/>
    <mergeCell ref="L67:L68"/>
    <mergeCell ref="A69:K69"/>
    <mergeCell ref="A65:C66"/>
    <mergeCell ref="H65:I66"/>
    <mergeCell ref="L63:L64"/>
    <mergeCell ref="A47:C48"/>
    <mergeCell ref="D47:G48"/>
    <mergeCell ref="H47:K48"/>
    <mergeCell ref="L47:L48"/>
    <mergeCell ref="I28:L28"/>
    <mergeCell ref="A75:C75"/>
    <mergeCell ref="A141:D141"/>
    <mergeCell ref="A143:D143"/>
    <mergeCell ref="A144:D144"/>
    <mergeCell ref="A145:D145"/>
    <mergeCell ref="B153:C153"/>
    <mergeCell ref="E144:F144"/>
    <mergeCell ref="A147:D147"/>
    <mergeCell ref="D129:E130"/>
    <mergeCell ref="J133:L134"/>
    <mergeCell ref="D153:L153"/>
    <mergeCell ref="E145:F145"/>
    <mergeCell ref="H139:L139"/>
    <mergeCell ref="A139:D139"/>
    <mergeCell ref="F129:G130"/>
    <mergeCell ref="A133:C134"/>
    <mergeCell ref="D133:E134"/>
    <mergeCell ref="F133:G134"/>
    <mergeCell ref="H133:I134"/>
    <mergeCell ref="F131:G132"/>
    <mergeCell ref="H131:I132"/>
    <mergeCell ref="J131:L132"/>
    <mergeCell ref="A138:G138"/>
    <mergeCell ref="H138:I138"/>
    <mergeCell ref="J138:L138"/>
    <mergeCell ref="A116:C116"/>
    <mergeCell ref="D116:E116"/>
    <mergeCell ref="F116:G116"/>
    <mergeCell ref="H116:I116"/>
    <mergeCell ref="J116:L116"/>
    <mergeCell ref="F97:G98"/>
    <mergeCell ref="H97:I98"/>
    <mergeCell ref="J97:L98"/>
    <mergeCell ref="A109:C110"/>
    <mergeCell ref="D109:E110"/>
    <mergeCell ref="F109:G110"/>
    <mergeCell ref="A111:C112"/>
    <mergeCell ref="D111:E112"/>
    <mergeCell ref="F111:G112"/>
    <mergeCell ref="J107:L108"/>
    <mergeCell ref="H107:I108"/>
    <mergeCell ref="F99:G100"/>
    <mergeCell ref="F105:G106"/>
    <mergeCell ref="J109:L110"/>
    <mergeCell ref="A113:G113"/>
    <mergeCell ref="H113:I113"/>
    <mergeCell ref="J113:L113"/>
    <mergeCell ref="A101:C102"/>
    <mergeCell ref="D101:E102"/>
    <mergeCell ref="A197:I197"/>
    <mergeCell ref="J197:L197"/>
    <mergeCell ref="B181:L182"/>
    <mergeCell ref="A200:I200"/>
    <mergeCell ref="A160:L162"/>
    <mergeCell ref="A163:C163"/>
    <mergeCell ref="D163:J163"/>
    <mergeCell ref="K163:L163"/>
    <mergeCell ref="A174:C174"/>
    <mergeCell ref="K174:L174"/>
    <mergeCell ref="A175:J175"/>
    <mergeCell ref="J200:L200"/>
    <mergeCell ref="A173:C173"/>
    <mergeCell ref="K173:L173"/>
    <mergeCell ref="A171:C171"/>
    <mergeCell ref="K171:L171"/>
    <mergeCell ref="A164:C164"/>
    <mergeCell ref="K164:L167"/>
    <mergeCell ref="K175:L175"/>
    <mergeCell ref="B188:L189"/>
    <mergeCell ref="B190:L192"/>
    <mergeCell ref="B186:L187"/>
    <mergeCell ref="D173:H173"/>
    <mergeCell ref="B178:L180"/>
    <mergeCell ref="B193:L194"/>
    <mergeCell ref="E140:F140"/>
    <mergeCell ref="E141:F141"/>
    <mergeCell ref="A117:C118"/>
    <mergeCell ref="A135:C136"/>
    <mergeCell ref="A129:C130"/>
    <mergeCell ref="H129:I130"/>
    <mergeCell ref="D117:E118"/>
    <mergeCell ref="D135:E136"/>
    <mergeCell ref="J129:L130"/>
    <mergeCell ref="A155:L159"/>
    <mergeCell ref="J135:L136"/>
    <mergeCell ref="J137:L137"/>
    <mergeCell ref="H140:J140"/>
    <mergeCell ref="H141:J141"/>
    <mergeCell ref="A140:D140"/>
    <mergeCell ref="H135:I136"/>
    <mergeCell ref="A119:C120"/>
    <mergeCell ref="D119:E120"/>
    <mergeCell ref="F119:G120"/>
    <mergeCell ref="H119:I120"/>
    <mergeCell ref="A131:C132"/>
    <mergeCell ref="J117:L118"/>
    <mergeCell ref="D131:E132"/>
    <mergeCell ref="J119:L120"/>
    <mergeCell ref="A121:C122"/>
    <mergeCell ref="D121:E122"/>
    <mergeCell ref="F121:G122"/>
    <mergeCell ref="H121:I122"/>
    <mergeCell ref="J121:L122"/>
    <mergeCell ref="A127:C128"/>
    <mergeCell ref="D127:E128"/>
    <mergeCell ref="F127:G128"/>
    <mergeCell ref="H127:I128"/>
    <mergeCell ref="J127:L128"/>
    <mergeCell ref="A123:C124"/>
    <mergeCell ref="D123:E124"/>
    <mergeCell ref="F123:G124"/>
    <mergeCell ref="H123:I124"/>
    <mergeCell ref="J123:L124"/>
    <mergeCell ref="A125:C126"/>
    <mergeCell ref="D125:E126"/>
    <mergeCell ref="F125:G126"/>
    <mergeCell ref="H125:I126"/>
    <mergeCell ref="J125:L126"/>
    <mergeCell ref="H117:I118"/>
    <mergeCell ref="H109:I110"/>
    <mergeCell ref="H88:J88"/>
    <mergeCell ref="A88:G88"/>
    <mergeCell ref="D105:E106"/>
    <mergeCell ref="A90:L90"/>
    <mergeCell ref="D92:E92"/>
    <mergeCell ref="D93:E94"/>
    <mergeCell ref="A93:C94"/>
    <mergeCell ref="A95:C96"/>
    <mergeCell ref="A99:C100"/>
    <mergeCell ref="A105:C106"/>
    <mergeCell ref="H105:I106"/>
    <mergeCell ref="J105:L106"/>
    <mergeCell ref="F93:G94"/>
    <mergeCell ref="J92:L92"/>
    <mergeCell ref="J93:L94"/>
    <mergeCell ref="J95:L96"/>
    <mergeCell ref="J99:L100"/>
    <mergeCell ref="A107:C108"/>
    <mergeCell ref="A92:C92"/>
    <mergeCell ref="F92:G92"/>
    <mergeCell ref="D95:E96"/>
    <mergeCell ref="A115:L115"/>
    <mergeCell ref="H92:I92"/>
    <mergeCell ref="H93:I94"/>
    <mergeCell ref="H95:I96"/>
    <mergeCell ref="H99:I100"/>
    <mergeCell ref="F95:G96"/>
    <mergeCell ref="A97:C98"/>
    <mergeCell ref="D97:E98"/>
    <mergeCell ref="A86:C87"/>
    <mergeCell ref="D76:G77"/>
    <mergeCell ref="D86:G87"/>
    <mergeCell ref="D99:E100"/>
    <mergeCell ref="D75:G75"/>
    <mergeCell ref="H75:J75"/>
    <mergeCell ref="H86:J87"/>
    <mergeCell ref="I74:J74"/>
    <mergeCell ref="A80:J80"/>
    <mergeCell ref="A78:C79"/>
    <mergeCell ref="D78:G79"/>
    <mergeCell ref="H78:J79"/>
    <mergeCell ref="A81:C81"/>
    <mergeCell ref="D81:E81"/>
    <mergeCell ref="F81:H81"/>
    <mergeCell ref="I81:J81"/>
    <mergeCell ref="A82:C82"/>
    <mergeCell ref="D82:E82"/>
    <mergeCell ref="F82:H82"/>
    <mergeCell ref="I82:J82"/>
    <mergeCell ref="A84:C85"/>
    <mergeCell ref="M37:M38"/>
    <mergeCell ref="B38:F38"/>
    <mergeCell ref="A73:C73"/>
    <mergeCell ref="D74:E74"/>
    <mergeCell ref="F74:H74"/>
    <mergeCell ref="A67:C68"/>
    <mergeCell ref="D67:G68"/>
    <mergeCell ref="D73:E73"/>
    <mergeCell ref="F73:H73"/>
    <mergeCell ref="I73:J73"/>
    <mergeCell ref="H67:I68"/>
    <mergeCell ref="J67:K68"/>
    <mergeCell ref="A71:J71"/>
    <mergeCell ref="G37:I38"/>
    <mergeCell ref="J37:K38"/>
    <mergeCell ref="L37:L38"/>
    <mergeCell ref="L56:L57"/>
    <mergeCell ref="A58:C59"/>
    <mergeCell ref="L65:L66"/>
    <mergeCell ref="D65:G66"/>
    <mergeCell ref="A49:C50"/>
    <mergeCell ref="D49:G50"/>
    <mergeCell ref="H49:K50"/>
    <mergeCell ref="L49:L50"/>
    <mergeCell ref="M35:M36"/>
    <mergeCell ref="G35:I36"/>
    <mergeCell ref="J35:K36"/>
    <mergeCell ref="L35:L36"/>
    <mergeCell ref="B33:F33"/>
    <mergeCell ref="J65:K66"/>
    <mergeCell ref="L45:L46"/>
    <mergeCell ref="A40:L40"/>
    <mergeCell ref="A27:A28"/>
    <mergeCell ref="H27:L27"/>
    <mergeCell ref="B27:F28"/>
    <mergeCell ref="B30:F30"/>
    <mergeCell ref="J30:L30"/>
    <mergeCell ref="A32:F32"/>
    <mergeCell ref="A62:M62"/>
    <mergeCell ref="A53:C55"/>
    <mergeCell ref="D53:G55"/>
    <mergeCell ref="H53:I55"/>
    <mergeCell ref="J53:K55"/>
    <mergeCell ref="L53:L55"/>
    <mergeCell ref="A56:C57"/>
    <mergeCell ref="D56:G57"/>
    <mergeCell ref="H56:I57"/>
    <mergeCell ref="J56:K57"/>
    <mergeCell ref="A6:L8"/>
    <mergeCell ref="E16:H16"/>
    <mergeCell ref="G30:I30"/>
    <mergeCell ref="A15:D15"/>
    <mergeCell ref="E19:H19"/>
    <mergeCell ref="E13:H13"/>
    <mergeCell ref="E20:H20"/>
    <mergeCell ref="I20:L20"/>
    <mergeCell ref="A10:D10"/>
    <mergeCell ref="A11:D11"/>
    <mergeCell ref="A12:D12"/>
    <mergeCell ref="A13:D13"/>
    <mergeCell ref="I13:L13"/>
    <mergeCell ref="E10:H10"/>
    <mergeCell ref="I10:L10"/>
    <mergeCell ref="A14:D14"/>
    <mergeCell ref="I23:L23"/>
    <mergeCell ref="E22:H22"/>
    <mergeCell ref="E23:H23"/>
    <mergeCell ref="I22:L22"/>
    <mergeCell ref="A22:D22"/>
    <mergeCell ref="A23:D23"/>
    <mergeCell ref="H26:L26"/>
    <mergeCell ref="E14:H14"/>
    <mergeCell ref="I15:L15"/>
    <mergeCell ref="A16:D16"/>
    <mergeCell ref="I21:L21"/>
    <mergeCell ref="I19:L19"/>
    <mergeCell ref="A20:D20"/>
    <mergeCell ref="A21:D21"/>
    <mergeCell ref="E21:H21"/>
    <mergeCell ref="I14:L14"/>
    <mergeCell ref="B37:F37"/>
    <mergeCell ref="I16:L16"/>
    <mergeCell ref="E15:H15"/>
    <mergeCell ref="A17:D17"/>
    <mergeCell ref="E17:H17"/>
    <mergeCell ref="I17:L17"/>
    <mergeCell ref="A19:D19"/>
    <mergeCell ref="A35:A36"/>
    <mergeCell ref="B35:F36"/>
    <mergeCell ref="G33:L34"/>
    <mergeCell ref="G32:L32"/>
    <mergeCell ref="A25:L25"/>
    <mergeCell ref="B26:F26"/>
    <mergeCell ref="G31:I31"/>
    <mergeCell ref="J31:L31"/>
    <mergeCell ref="G28:H28"/>
    <mergeCell ref="B29:C29"/>
    <mergeCell ref="E29:F29"/>
    <mergeCell ref="G29:L29"/>
    <mergeCell ref="B34:F34"/>
    <mergeCell ref="L41:L44"/>
    <mergeCell ref="A45:C46"/>
    <mergeCell ref="A51:C52"/>
    <mergeCell ref="L51:L52"/>
    <mergeCell ref="A63:C64"/>
    <mergeCell ref="A41:C44"/>
    <mergeCell ref="D41:G44"/>
    <mergeCell ref="H41:K44"/>
    <mergeCell ref="D45:G46"/>
    <mergeCell ref="H45:K46"/>
    <mergeCell ref="D51:G52"/>
    <mergeCell ref="H51:K52"/>
    <mergeCell ref="D63:G64"/>
    <mergeCell ref="H63:I64"/>
    <mergeCell ref="J63:K64"/>
    <mergeCell ref="D58:G59"/>
    <mergeCell ref="H58:I59"/>
    <mergeCell ref="J58:K59"/>
    <mergeCell ref="L58:L59"/>
    <mergeCell ref="A60:K60"/>
    <mergeCell ref="D174:H174"/>
    <mergeCell ref="I168:J170"/>
    <mergeCell ref="I171:J171"/>
    <mergeCell ref="I172:J172"/>
    <mergeCell ref="I173:J173"/>
    <mergeCell ref="I174:J174"/>
    <mergeCell ref="E143:F143"/>
    <mergeCell ref="B149:C149"/>
    <mergeCell ref="B150:C150"/>
    <mergeCell ref="B152:C152"/>
    <mergeCell ref="D152:L152"/>
    <mergeCell ref="A166:C166"/>
    <mergeCell ref="D168:H170"/>
    <mergeCell ref="D171:H171"/>
    <mergeCell ref="D172:H172"/>
    <mergeCell ref="A167:C167"/>
    <mergeCell ref="D164:J167"/>
    <mergeCell ref="F101:G102"/>
    <mergeCell ref="H101:I102"/>
    <mergeCell ref="J101:L102"/>
    <mergeCell ref="A103:C104"/>
    <mergeCell ref="D103:E104"/>
    <mergeCell ref="F103:G104"/>
    <mergeCell ref="H103:I104"/>
    <mergeCell ref="J103:L104"/>
    <mergeCell ref="H111:I112"/>
    <mergeCell ref="J111:L112"/>
    <mergeCell ref="D107:E108"/>
    <mergeCell ref="F107:G108"/>
  </mergeCells>
  <pageMargins left="0.375" right="0.25" top="0.48958333333333331" bottom="0.84375" header="0.3" footer="0.3"/>
  <pageSetup orientation="landscape" r:id="rId1"/>
  <headerFooter>
    <oddFooter>&amp;CPage &amp;P of &amp;N&amp;RRev. 8/1/2021</oddFooter>
  </headerFooter>
  <ignoredErrors>
    <ignoredError sqref="K175 H78 H84 H86 H76" unlockedFormula="1"/>
    <ignoredError sqref="K142"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locked="0" defaultSize="0" autoFill="0" autoLine="0" autoPict="0">
                <anchor moveWithCells="1">
                  <from>
                    <xdr:col>9</xdr:col>
                    <xdr:colOff>28575</xdr:colOff>
                    <xdr:row>34</xdr:row>
                    <xdr:rowOff>19050</xdr:rowOff>
                  </from>
                  <to>
                    <xdr:col>9</xdr:col>
                    <xdr:colOff>581025</xdr:colOff>
                    <xdr:row>35</xdr:row>
                    <xdr:rowOff>161925</xdr:rowOff>
                  </to>
                </anchor>
              </controlPr>
            </control>
          </mc:Choice>
        </mc:AlternateContent>
        <mc:AlternateContent xmlns:mc="http://schemas.openxmlformats.org/markup-compatibility/2006">
          <mc:Choice Requires="x14">
            <control shapeId="1034" r:id="rId5" name="Check Box 10">
              <controlPr locked="0" defaultSize="0" autoFill="0" autoLine="0" autoPict="0">
                <anchor moveWithCells="1">
                  <from>
                    <xdr:col>9</xdr:col>
                    <xdr:colOff>28575</xdr:colOff>
                    <xdr:row>36</xdr:row>
                    <xdr:rowOff>19050</xdr:rowOff>
                  </from>
                  <to>
                    <xdr:col>10</xdr:col>
                    <xdr:colOff>9525</xdr:colOff>
                    <xdr:row>38</xdr:row>
                    <xdr:rowOff>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666750</xdr:colOff>
                    <xdr:row>148</xdr:row>
                    <xdr:rowOff>19050</xdr:rowOff>
                  </from>
                  <to>
                    <xdr:col>0</xdr:col>
                    <xdr:colOff>942975</xdr:colOff>
                    <xdr:row>149</xdr:row>
                    <xdr:rowOff>9525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666750</xdr:colOff>
                    <xdr:row>149</xdr:row>
                    <xdr:rowOff>19050</xdr:rowOff>
                  </from>
                  <to>
                    <xdr:col>0</xdr:col>
                    <xdr:colOff>942975</xdr:colOff>
                    <xdr:row>150</xdr:row>
                    <xdr:rowOff>9525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0</xdr:col>
                    <xdr:colOff>666750</xdr:colOff>
                    <xdr:row>150</xdr:row>
                    <xdr:rowOff>19050</xdr:rowOff>
                  </from>
                  <to>
                    <xdr:col>0</xdr:col>
                    <xdr:colOff>942975</xdr:colOff>
                    <xdr:row>151</xdr:row>
                    <xdr:rowOff>9525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0</xdr:col>
                    <xdr:colOff>666750</xdr:colOff>
                    <xdr:row>151</xdr:row>
                    <xdr:rowOff>19050</xdr:rowOff>
                  </from>
                  <to>
                    <xdr:col>0</xdr:col>
                    <xdr:colOff>942975</xdr:colOff>
                    <xdr:row>152</xdr:row>
                    <xdr:rowOff>9525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0</xdr:col>
                    <xdr:colOff>666750</xdr:colOff>
                    <xdr:row>151</xdr:row>
                    <xdr:rowOff>19050</xdr:rowOff>
                  </from>
                  <to>
                    <xdr:col>0</xdr:col>
                    <xdr:colOff>942975</xdr:colOff>
                    <xdr:row>152</xdr:row>
                    <xdr:rowOff>9525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0</xdr:col>
                    <xdr:colOff>666750</xdr:colOff>
                    <xdr:row>152</xdr:row>
                    <xdr:rowOff>19050</xdr:rowOff>
                  </from>
                  <to>
                    <xdr:col>0</xdr:col>
                    <xdr:colOff>942975</xdr:colOff>
                    <xdr:row>153</xdr:row>
                    <xdr:rowOff>9525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0</xdr:col>
                    <xdr:colOff>666750</xdr:colOff>
                    <xdr:row>151</xdr:row>
                    <xdr:rowOff>19050</xdr:rowOff>
                  </from>
                  <to>
                    <xdr:col>0</xdr:col>
                    <xdr:colOff>942975</xdr:colOff>
                    <xdr:row>152</xdr:row>
                    <xdr:rowOff>9525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0</xdr:col>
                    <xdr:colOff>666750</xdr:colOff>
                    <xdr:row>152</xdr:row>
                    <xdr:rowOff>19050</xdr:rowOff>
                  </from>
                  <to>
                    <xdr:col>0</xdr:col>
                    <xdr:colOff>942975</xdr:colOff>
                    <xdr:row>153</xdr:row>
                    <xdr:rowOff>9525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0</xdr:col>
                    <xdr:colOff>666750</xdr:colOff>
                    <xdr:row>150</xdr:row>
                    <xdr:rowOff>19050</xdr:rowOff>
                  </from>
                  <to>
                    <xdr:col>0</xdr:col>
                    <xdr:colOff>942975</xdr:colOff>
                    <xdr:row>151</xdr:row>
                    <xdr:rowOff>9525</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0</xdr:col>
                    <xdr:colOff>666750</xdr:colOff>
                    <xdr:row>151</xdr:row>
                    <xdr:rowOff>19050</xdr:rowOff>
                  </from>
                  <to>
                    <xdr:col>0</xdr:col>
                    <xdr:colOff>942975</xdr:colOff>
                    <xdr:row>152</xdr:row>
                    <xdr:rowOff>9525</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0</xdr:col>
                    <xdr:colOff>666750</xdr:colOff>
                    <xdr:row>149</xdr:row>
                    <xdr:rowOff>19050</xdr:rowOff>
                  </from>
                  <to>
                    <xdr:col>0</xdr:col>
                    <xdr:colOff>942975</xdr:colOff>
                    <xdr:row>150</xdr:row>
                    <xdr:rowOff>9525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0</xdr:col>
                    <xdr:colOff>666750</xdr:colOff>
                    <xdr:row>150</xdr:row>
                    <xdr:rowOff>19050</xdr:rowOff>
                  </from>
                  <to>
                    <xdr:col>0</xdr:col>
                    <xdr:colOff>942975</xdr:colOff>
                    <xdr:row>151</xdr:row>
                    <xdr:rowOff>9525</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0</xdr:col>
                    <xdr:colOff>666750</xdr:colOff>
                    <xdr:row>150</xdr:row>
                    <xdr:rowOff>19050</xdr:rowOff>
                  </from>
                  <to>
                    <xdr:col>0</xdr:col>
                    <xdr:colOff>942975</xdr:colOff>
                    <xdr:row>151</xdr:row>
                    <xdr:rowOff>9525</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0</xdr:col>
                    <xdr:colOff>666750</xdr:colOff>
                    <xdr:row>151</xdr:row>
                    <xdr:rowOff>19050</xdr:rowOff>
                  </from>
                  <to>
                    <xdr:col>0</xdr:col>
                    <xdr:colOff>942975</xdr:colOff>
                    <xdr:row>152</xdr:row>
                    <xdr:rowOff>9525</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0</xdr:col>
                    <xdr:colOff>666750</xdr:colOff>
                    <xdr:row>150</xdr:row>
                    <xdr:rowOff>19050</xdr:rowOff>
                  </from>
                  <to>
                    <xdr:col>0</xdr:col>
                    <xdr:colOff>942975</xdr:colOff>
                    <xdr:row>151</xdr:row>
                    <xdr:rowOff>9525</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0</xdr:col>
                    <xdr:colOff>666750</xdr:colOff>
                    <xdr:row>151</xdr:row>
                    <xdr:rowOff>19050</xdr:rowOff>
                  </from>
                  <to>
                    <xdr:col>0</xdr:col>
                    <xdr:colOff>942975</xdr:colOff>
                    <xdr:row>152</xdr:row>
                    <xdr:rowOff>9525</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0</xdr:col>
                    <xdr:colOff>666750</xdr:colOff>
                    <xdr:row>149</xdr:row>
                    <xdr:rowOff>19050</xdr:rowOff>
                  </from>
                  <to>
                    <xdr:col>0</xdr:col>
                    <xdr:colOff>942975</xdr:colOff>
                    <xdr:row>150</xdr:row>
                    <xdr:rowOff>9525</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0</xdr:col>
                    <xdr:colOff>666750</xdr:colOff>
                    <xdr:row>150</xdr:row>
                    <xdr:rowOff>19050</xdr:rowOff>
                  </from>
                  <to>
                    <xdr:col>0</xdr:col>
                    <xdr:colOff>942975</xdr:colOff>
                    <xdr:row>151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M97"/>
  <sheetViews>
    <sheetView view="pageLayout" topLeftCell="A81" zoomScaleNormal="100" workbookViewId="0">
      <selection activeCell="B8" sqref="B8"/>
    </sheetView>
  </sheetViews>
  <sheetFormatPr defaultRowHeight="15" x14ac:dyDescent="0.25"/>
  <cols>
    <col min="1" max="6" width="3" style="62" customWidth="1"/>
    <col min="7" max="12" width="9.5703125" style="62" customWidth="1"/>
    <col min="13" max="13" width="24.140625" style="62" customWidth="1"/>
    <col min="14" max="16384" width="9.140625" style="62"/>
  </cols>
  <sheetData>
    <row r="1" spans="1:13" x14ac:dyDescent="0.25">
      <c r="A1" s="497" t="s">
        <v>51</v>
      </c>
      <c r="B1" s="497"/>
      <c r="C1" s="497"/>
      <c r="D1" s="497"/>
      <c r="E1" s="497"/>
      <c r="F1" s="497"/>
      <c r="G1" s="497"/>
      <c r="H1" s="497"/>
      <c r="I1" s="497"/>
      <c r="J1" s="497"/>
      <c r="K1" s="497"/>
      <c r="L1" s="497"/>
      <c r="M1" s="497"/>
    </row>
    <row r="2" spans="1:13" ht="15.75" thickBot="1" x14ac:dyDescent="0.3">
      <c r="A2" s="499" t="s">
        <v>70</v>
      </c>
      <c r="B2" s="499"/>
      <c r="C2" s="499"/>
      <c r="D2" s="499"/>
      <c r="E2" s="499"/>
      <c r="F2" s="499"/>
      <c r="G2" s="499"/>
      <c r="H2" s="499"/>
      <c r="I2" s="499"/>
      <c r="J2" s="499"/>
      <c r="K2" s="499"/>
      <c r="L2" s="499"/>
      <c r="M2" s="499"/>
    </row>
    <row r="3" spans="1:13" ht="15.75" thickBot="1" x14ac:dyDescent="0.3">
      <c r="B3" s="179"/>
      <c r="D3" s="497" t="s">
        <v>324</v>
      </c>
      <c r="E3" s="497"/>
      <c r="F3" s="497"/>
      <c r="G3" s="497"/>
      <c r="H3" s="497"/>
      <c r="I3" s="497"/>
      <c r="J3" s="497"/>
      <c r="K3" s="497"/>
      <c r="L3" s="497"/>
      <c r="M3" s="497"/>
    </row>
    <row r="4" spans="1:13" x14ac:dyDescent="0.25">
      <c r="E4" s="74" t="s">
        <v>52</v>
      </c>
      <c r="F4" s="500" t="s">
        <v>53</v>
      </c>
      <c r="G4" s="500"/>
      <c r="H4" s="500"/>
      <c r="I4" s="500"/>
      <c r="J4" s="500"/>
      <c r="K4" s="500"/>
      <c r="L4" s="500"/>
      <c r="M4" s="500"/>
    </row>
    <row r="5" spans="1:13" ht="15.75" thickBot="1" x14ac:dyDescent="0.3">
      <c r="F5" s="500"/>
      <c r="G5" s="500"/>
      <c r="H5" s="500"/>
      <c r="I5" s="500"/>
      <c r="J5" s="500"/>
      <c r="K5" s="500"/>
      <c r="L5" s="500"/>
      <c r="M5" s="500"/>
    </row>
    <row r="6" spans="1:13" ht="15.75" thickBot="1" x14ac:dyDescent="0.3">
      <c r="B6" s="179"/>
      <c r="D6" s="497" t="s">
        <v>165</v>
      </c>
      <c r="E6" s="497"/>
      <c r="F6" s="497"/>
      <c r="G6" s="497"/>
      <c r="H6" s="497"/>
      <c r="I6" s="497"/>
      <c r="J6" s="497"/>
      <c r="K6" s="497"/>
      <c r="L6" s="497"/>
      <c r="M6" s="497"/>
    </row>
    <row r="7" spans="1:13" ht="15.75" thickBot="1" x14ac:dyDescent="0.3">
      <c r="E7" s="74" t="s">
        <v>52</v>
      </c>
      <c r="F7" s="500" t="s">
        <v>55</v>
      </c>
      <c r="G7" s="500"/>
      <c r="H7" s="500"/>
      <c r="I7" s="500"/>
      <c r="J7" s="500"/>
      <c r="K7" s="500"/>
      <c r="L7" s="500"/>
      <c r="M7" s="500"/>
    </row>
    <row r="8" spans="1:13" ht="15.75" thickBot="1" x14ac:dyDescent="0.3">
      <c r="B8" s="179"/>
      <c r="D8" s="497" t="s">
        <v>325</v>
      </c>
      <c r="E8" s="497"/>
      <c r="F8" s="497"/>
      <c r="G8" s="497"/>
      <c r="H8" s="497"/>
      <c r="I8" s="497"/>
      <c r="J8" s="497"/>
      <c r="K8" s="497"/>
      <c r="L8" s="497"/>
      <c r="M8" s="497"/>
    </row>
    <row r="9" spans="1:13" x14ac:dyDescent="0.25">
      <c r="E9" s="74" t="s">
        <v>52</v>
      </c>
      <c r="F9" s="500" t="s">
        <v>54</v>
      </c>
      <c r="G9" s="500"/>
      <c r="H9" s="500"/>
      <c r="I9" s="500"/>
      <c r="J9" s="500"/>
      <c r="K9" s="500"/>
      <c r="L9" s="500"/>
      <c r="M9" s="500"/>
    </row>
    <row r="10" spans="1:13" x14ac:dyDescent="0.25">
      <c r="F10" s="500"/>
      <c r="G10" s="500"/>
      <c r="H10" s="500"/>
      <c r="I10" s="500"/>
      <c r="J10" s="500"/>
      <c r="K10" s="500"/>
      <c r="L10" s="500"/>
      <c r="M10" s="500"/>
    </row>
    <row r="11" spans="1:13" x14ac:dyDescent="0.25">
      <c r="E11" s="74" t="s">
        <v>52</v>
      </c>
      <c r="F11" s="500" t="s">
        <v>166</v>
      </c>
      <c r="G11" s="500"/>
      <c r="H11" s="500"/>
      <c r="I11" s="500"/>
      <c r="J11" s="500"/>
      <c r="K11" s="500"/>
      <c r="L11" s="500"/>
      <c r="M11" s="500"/>
    </row>
    <row r="12" spans="1:13" x14ac:dyDescent="0.25">
      <c r="F12" s="500"/>
      <c r="G12" s="500"/>
      <c r="H12" s="500"/>
      <c r="I12" s="500"/>
      <c r="J12" s="500"/>
      <c r="K12" s="500"/>
      <c r="L12" s="500"/>
      <c r="M12" s="500"/>
    </row>
    <row r="13" spans="1:13" ht="15.75" thickBot="1" x14ac:dyDescent="0.3">
      <c r="A13" s="499" t="s">
        <v>69</v>
      </c>
      <c r="B13" s="499"/>
      <c r="C13" s="499"/>
      <c r="D13" s="499"/>
      <c r="E13" s="499"/>
      <c r="F13" s="499"/>
      <c r="G13" s="499"/>
      <c r="H13" s="499"/>
      <c r="I13" s="499"/>
      <c r="J13" s="499"/>
      <c r="K13" s="499"/>
      <c r="L13" s="499"/>
      <c r="M13" s="499"/>
    </row>
    <row r="14" spans="1:13" ht="15.75" thickBot="1" x14ac:dyDescent="0.3">
      <c r="B14" s="179"/>
      <c r="D14" s="498" t="s">
        <v>141</v>
      </c>
      <c r="E14" s="498"/>
      <c r="F14" s="498"/>
      <c r="G14" s="498"/>
      <c r="H14" s="498"/>
      <c r="I14" s="498"/>
      <c r="J14" s="498"/>
      <c r="K14" s="498"/>
      <c r="L14" s="498"/>
      <c r="M14" s="498"/>
    </row>
    <row r="15" spans="1:13" ht="15.75" thickBot="1" x14ac:dyDescent="0.3">
      <c r="B15" s="180"/>
      <c r="D15" s="498" t="s">
        <v>57</v>
      </c>
      <c r="E15" s="498"/>
      <c r="F15" s="498"/>
      <c r="G15" s="498"/>
      <c r="H15" s="498"/>
      <c r="I15" s="498"/>
      <c r="J15" s="498"/>
      <c r="K15" s="498"/>
      <c r="L15" s="498"/>
      <c r="M15" s="498"/>
    </row>
    <row r="16" spans="1:13" ht="15.75" thickBot="1" x14ac:dyDescent="0.3">
      <c r="B16" s="180"/>
      <c r="D16" s="498" t="s">
        <v>167</v>
      </c>
      <c r="E16" s="498"/>
      <c r="F16" s="498"/>
      <c r="G16" s="498"/>
      <c r="H16" s="498"/>
      <c r="I16" s="498"/>
      <c r="J16" s="498"/>
      <c r="K16" s="498"/>
      <c r="L16" s="498"/>
      <c r="M16" s="498"/>
    </row>
    <row r="17" spans="1:13" ht="15.75" thickBot="1" x14ac:dyDescent="0.3">
      <c r="B17" s="180"/>
      <c r="D17" s="498" t="s">
        <v>56</v>
      </c>
      <c r="E17" s="498"/>
      <c r="F17" s="498"/>
      <c r="G17" s="498"/>
      <c r="H17" s="498"/>
      <c r="I17" s="498"/>
      <c r="J17" s="498"/>
      <c r="K17" s="498"/>
      <c r="L17" s="498"/>
      <c r="M17" s="498"/>
    </row>
    <row r="18" spans="1:13" ht="15.75" thickBot="1" x14ac:dyDescent="0.3">
      <c r="B18" s="180"/>
      <c r="D18" s="498" t="s">
        <v>168</v>
      </c>
      <c r="E18" s="498"/>
      <c r="F18" s="498"/>
      <c r="G18" s="498"/>
      <c r="H18" s="498"/>
      <c r="I18" s="498"/>
      <c r="J18" s="498"/>
      <c r="K18" s="498"/>
      <c r="L18" s="498"/>
      <c r="M18" s="498"/>
    </row>
    <row r="19" spans="1:13" ht="15.75" thickBot="1" x14ac:dyDescent="0.3">
      <c r="A19" s="499" t="s">
        <v>58</v>
      </c>
      <c r="B19" s="499"/>
      <c r="C19" s="499"/>
      <c r="D19" s="499"/>
      <c r="E19" s="499"/>
      <c r="F19" s="499"/>
      <c r="G19" s="499"/>
      <c r="H19" s="499"/>
      <c r="I19" s="499"/>
      <c r="J19" s="499"/>
      <c r="K19" s="499"/>
      <c r="L19" s="499"/>
      <c r="M19" s="499"/>
    </row>
    <row r="20" spans="1:13" ht="15.75" thickBot="1" x14ac:dyDescent="0.3">
      <c r="B20" s="179"/>
      <c r="D20" s="498" t="s">
        <v>59</v>
      </c>
      <c r="E20" s="498"/>
      <c r="F20" s="498"/>
      <c r="G20" s="498"/>
      <c r="H20" s="498"/>
      <c r="I20" s="498"/>
      <c r="J20" s="498"/>
      <c r="K20" s="498"/>
      <c r="L20" s="498"/>
      <c r="M20" s="498"/>
    </row>
    <row r="21" spans="1:13" ht="15.75" thickBot="1" x14ac:dyDescent="0.3">
      <c r="B21" s="180"/>
      <c r="D21" s="498" t="s">
        <v>60</v>
      </c>
      <c r="E21" s="498"/>
      <c r="F21" s="498"/>
      <c r="G21" s="498"/>
      <c r="H21" s="498"/>
      <c r="I21" s="498"/>
      <c r="J21" s="498"/>
      <c r="K21" s="498"/>
      <c r="L21" s="498"/>
      <c r="M21" s="498"/>
    </row>
    <row r="22" spans="1:13" ht="15.75" thickBot="1" x14ac:dyDescent="0.3">
      <c r="B22" s="180"/>
      <c r="D22" s="498" t="s">
        <v>61</v>
      </c>
      <c r="E22" s="498"/>
      <c r="F22" s="498"/>
      <c r="G22" s="498"/>
      <c r="H22" s="498"/>
      <c r="I22" s="498"/>
      <c r="J22" s="498"/>
      <c r="K22" s="498"/>
      <c r="L22" s="498"/>
      <c r="M22" s="498"/>
    </row>
    <row r="23" spans="1:13" ht="15.75" thickBot="1" x14ac:dyDescent="0.3">
      <c r="B23" s="180"/>
      <c r="D23" s="498" t="s">
        <v>62</v>
      </c>
      <c r="E23" s="498"/>
      <c r="F23" s="498"/>
      <c r="G23" s="498"/>
      <c r="H23" s="498"/>
      <c r="I23" s="498"/>
      <c r="J23" s="498"/>
      <c r="K23" s="498"/>
      <c r="L23" s="498"/>
      <c r="M23" s="498"/>
    </row>
    <row r="24" spans="1:13" ht="15.75" thickBot="1" x14ac:dyDescent="0.3">
      <c r="B24" s="180"/>
      <c r="D24" s="498" t="s">
        <v>63</v>
      </c>
      <c r="E24" s="498"/>
      <c r="F24" s="498"/>
      <c r="G24" s="498"/>
      <c r="H24" s="498"/>
      <c r="I24" s="498"/>
      <c r="J24" s="498"/>
      <c r="K24" s="498"/>
      <c r="L24" s="498"/>
      <c r="M24" s="498"/>
    </row>
    <row r="25" spans="1:13" ht="15" customHeight="1" x14ac:dyDescent="0.25">
      <c r="E25" s="74" t="s">
        <v>52</v>
      </c>
      <c r="F25" s="500" t="s">
        <v>326</v>
      </c>
      <c r="G25" s="500"/>
      <c r="H25" s="500"/>
      <c r="I25" s="500"/>
      <c r="J25" s="500"/>
      <c r="K25" s="500"/>
      <c r="L25" s="500"/>
      <c r="M25" s="500"/>
    </row>
    <row r="26" spans="1:13" x14ac:dyDescent="0.25">
      <c r="F26" s="500"/>
      <c r="G26" s="500"/>
      <c r="H26" s="500"/>
      <c r="I26" s="500"/>
      <c r="J26" s="500"/>
      <c r="K26" s="500"/>
      <c r="L26" s="500"/>
      <c r="M26" s="500"/>
    </row>
    <row r="27" spans="1:13" x14ac:dyDescent="0.25">
      <c r="F27" s="500"/>
      <c r="G27" s="500"/>
      <c r="H27" s="500"/>
      <c r="I27" s="500"/>
      <c r="J27" s="500"/>
      <c r="K27" s="500"/>
      <c r="L27" s="500"/>
      <c r="M27" s="500"/>
    </row>
    <row r="28" spans="1:13" x14ac:dyDescent="0.25">
      <c r="F28" s="500"/>
      <c r="G28" s="500"/>
      <c r="H28" s="500"/>
      <c r="I28" s="500"/>
      <c r="J28" s="500"/>
      <c r="K28" s="500"/>
      <c r="L28" s="500"/>
      <c r="M28" s="500"/>
    </row>
    <row r="29" spans="1:13" x14ac:dyDescent="0.25">
      <c r="F29" s="500"/>
      <c r="G29" s="500"/>
      <c r="H29" s="500"/>
      <c r="I29" s="500"/>
      <c r="J29" s="500"/>
      <c r="K29" s="500"/>
      <c r="L29" s="500"/>
      <c r="M29" s="500"/>
    </row>
    <row r="30" spans="1:13" x14ac:dyDescent="0.25">
      <c r="F30" s="500"/>
      <c r="G30" s="500"/>
      <c r="H30" s="500"/>
      <c r="I30" s="500"/>
      <c r="J30" s="500"/>
      <c r="K30" s="500"/>
      <c r="L30" s="500"/>
      <c r="M30" s="500"/>
    </row>
    <row r="31" spans="1:13" ht="15.75" thickBot="1" x14ac:dyDescent="0.3">
      <c r="F31" s="500"/>
      <c r="G31" s="500"/>
      <c r="H31" s="500"/>
      <c r="I31" s="500"/>
      <c r="J31" s="500"/>
      <c r="K31" s="500"/>
      <c r="L31" s="500"/>
      <c r="M31" s="500"/>
    </row>
    <row r="32" spans="1:13" ht="15.75" thickBot="1" x14ac:dyDescent="0.3">
      <c r="B32" s="179"/>
      <c r="D32" s="498" t="s">
        <v>64</v>
      </c>
      <c r="E32" s="498"/>
      <c r="F32" s="498"/>
      <c r="G32" s="498"/>
      <c r="H32" s="498"/>
      <c r="I32" s="498"/>
      <c r="J32" s="498"/>
      <c r="K32" s="498"/>
      <c r="L32" s="498"/>
      <c r="M32" s="498"/>
    </row>
    <row r="33" spans="1:13" ht="15.75" customHeight="1" thickBot="1" x14ac:dyDescent="0.3">
      <c r="B33" s="180"/>
      <c r="D33" s="501" t="s">
        <v>170</v>
      </c>
      <c r="E33" s="501"/>
      <c r="F33" s="501"/>
      <c r="G33" s="501"/>
      <c r="H33" s="501"/>
      <c r="I33" s="501"/>
      <c r="J33" s="501"/>
      <c r="K33" s="501"/>
      <c r="L33" s="501"/>
      <c r="M33" s="501"/>
    </row>
    <row r="34" spans="1:13" x14ac:dyDescent="0.25">
      <c r="D34" s="501"/>
      <c r="E34" s="501"/>
      <c r="F34" s="501"/>
      <c r="G34" s="501"/>
      <c r="H34" s="501"/>
      <c r="I34" s="501"/>
      <c r="J34" s="501"/>
      <c r="K34" s="501"/>
      <c r="L34" s="501"/>
      <c r="M34" s="501"/>
    </row>
    <row r="35" spans="1:13" ht="15.75" thickBot="1" x14ac:dyDescent="0.3">
      <c r="A35" s="499" t="s">
        <v>327</v>
      </c>
      <c r="B35" s="499"/>
      <c r="C35" s="499"/>
      <c r="D35" s="499"/>
      <c r="E35" s="499"/>
      <c r="F35" s="499"/>
      <c r="G35" s="499"/>
      <c r="H35" s="499"/>
      <c r="I35" s="499"/>
      <c r="J35" s="499"/>
      <c r="K35" s="499"/>
      <c r="L35" s="499"/>
      <c r="M35" s="499"/>
    </row>
    <row r="36" spans="1:13" ht="15.75" thickBot="1" x14ac:dyDescent="0.3">
      <c r="B36" s="179"/>
      <c r="D36" s="498" t="s">
        <v>328</v>
      </c>
      <c r="E36" s="498"/>
      <c r="F36" s="498"/>
      <c r="G36" s="498"/>
      <c r="H36" s="498"/>
      <c r="I36" s="498"/>
      <c r="J36" s="498"/>
      <c r="K36" s="498"/>
      <c r="L36" s="498"/>
      <c r="M36" s="498"/>
    </row>
    <row r="37" spans="1:13" ht="15" customHeight="1" thickBot="1" x14ac:dyDescent="0.3">
      <c r="E37" s="74" t="s">
        <v>52</v>
      </c>
      <c r="F37" s="500" t="s">
        <v>169</v>
      </c>
      <c r="G37" s="500"/>
      <c r="H37" s="500"/>
      <c r="I37" s="500"/>
      <c r="J37" s="500"/>
      <c r="K37" s="500"/>
      <c r="L37" s="500"/>
      <c r="M37" s="500"/>
    </row>
    <row r="38" spans="1:13" ht="15.75" thickBot="1" x14ac:dyDescent="0.3">
      <c r="B38" s="179"/>
      <c r="D38" s="500" t="s">
        <v>329</v>
      </c>
      <c r="E38" s="500"/>
      <c r="F38" s="500"/>
      <c r="G38" s="500"/>
      <c r="H38" s="500"/>
      <c r="I38" s="500"/>
      <c r="J38" s="500"/>
      <c r="K38" s="500"/>
      <c r="L38" s="500"/>
      <c r="M38" s="500"/>
    </row>
    <row r="39" spans="1:13" x14ac:dyDescent="0.25">
      <c r="B39" s="87"/>
      <c r="D39" s="500"/>
      <c r="E39" s="500"/>
      <c r="F39" s="500"/>
      <c r="G39" s="500"/>
      <c r="H39" s="500"/>
      <c r="I39" s="500"/>
      <c r="J39" s="500"/>
      <c r="K39" s="500"/>
      <c r="L39" s="500"/>
      <c r="M39" s="500"/>
    </row>
    <row r="40" spans="1:13" ht="15.75" thickBot="1" x14ac:dyDescent="0.3">
      <c r="A40" s="499" t="s">
        <v>330</v>
      </c>
      <c r="B40" s="499"/>
      <c r="C40" s="499"/>
      <c r="D40" s="499"/>
      <c r="E40" s="499"/>
      <c r="F40" s="499"/>
      <c r="G40" s="499"/>
      <c r="H40" s="499"/>
      <c r="I40" s="499"/>
      <c r="J40" s="499"/>
      <c r="K40" s="499"/>
      <c r="L40" s="499"/>
      <c r="M40" s="499"/>
    </row>
    <row r="41" spans="1:13" ht="15.75" thickBot="1" x14ac:dyDescent="0.3">
      <c r="B41" s="179"/>
      <c r="D41" s="124" t="s">
        <v>171</v>
      </c>
      <c r="E41" s="124"/>
      <c r="F41" s="124"/>
      <c r="G41" s="124"/>
      <c r="H41" s="124"/>
      <c r="I41" s="124"/>
      <c r="J41" s="124"/>
      <c r="K41" s="124"/>
      <c r="L41" s="124"/>
      <c r="M41" s="124"/>
    </row>
    <row r="42" spans="1:13" ht="15.75" thickBot="1" x14ac:dyDescent="0.3">
      <c r="B42" s="179"/>
      <c r="D42" s="124" t="s">
        <v>331</v>
      </c>
      <c r="E42" s="124"/>
      <c r="F42" s="124"/>
      <c r="G42" s="124"/>
      <c r="H42" s="124"/>
      <c r="I42" s="124"/>
      <c r="J42" s="124"/>
      <c r="K42" s="124"/>
      <c r="L42" s="124"/>
      <c r="M42" s="124"/>
    </row>
    <row r="43" spans="1:13" ht="15.75" thickBot="1" x14ac:dyDescent="0.3">
      <c r="B43" s="180"/>
      <c r="D43" s="498" t="s">
        <v>172</v>
      </c>
      <c r="E43" s="498"/>
      <c r="F43" s="498"/>
      <c r="G43" s="498"/>
      <c r="H43" s="498"/>
      <c r="I43" s="498"/>
      <c r="J43" s="498"/>
      <c r="K43" s="498"/>
      <c r="L43" s="498"/>
      <c r="M43" s="498"/>
    </row>
    <row r="44" spans="1:13" ht="15.75" thickBot="1" x14ac:dyDescent="0.3">
      <c r="B44" s="180"/>
      <c r="D44" s="498" t="s">
        <v>65</v>
      </c>
      <c r="E44" s="498"/>
      <c r="F44" s="498"/>
      <c r="G44" s="498"/>
      <c r="H44" s="498"/>
      <c r="I44" s="498"/>
      <c r="J44" s="498"/>
      <c r="K44" s="498"/>
      <c r="L44" s="498"/>
      <c r="M44" s="498"/>
    </row>
    <row r="45" spans="1:13" ht="15.75" thickBot="1" x14ac:dyDescent="0.3">
      <c r="B45" s="180"/>
      <c r="D45" s="498" t="s">
        <v>173</v>
      </c>
      <c r="E45" s="498"/>
      <c r="F45" s="498"/>
      <c r="G45" s="498"/>
      <c r="H45" s="498"/>
      <c r="I45" s="498"/>
      <c r="J45" s="498"/>
      <c r="K45" s="498"/>
      <c r="L45" s="498"/>
      <c r="M45" s="498"/>
    </row>
    <row r="46" spans="1:13" ht="15.75" customHeight="1" thickBot="1" x14ac:dyDescent="0.3">
      <c r="B46" s="180"/>
      <c r="D46" s="500" t="s">
        <v>174</v>
      </c>
      <c r="E46" s="500"/>
      <c r="F46" s="500"/>
      <c r="G46" s="500"/>
      <c r="H46" s="500"/>
      <c r="I46" s="500"/>
      <c r="J46" s="500"/>
      <c r="K46" s="500"/>
      <c r="L46" s="500"/>
      <c r="M46" s="500"/>
    </row>
    <row r="47" spans="1:13" x14ac:dyDescent="0.25">
      <c r="D47" s="500"/>
      <c r="E47" s="500"/>
      <c r="F47" s="500"/>
      <c r="G47" s="500"/>
      <c r="H47" s="500"/>
      <c r="I47" s="500"/>
      <c r="J47" s="500"/>
      <c r="K47" s="500"/>
      <c r="L47" s="500"/>
      <c r="M47" s="500"/>
    </row>
    <row r="48" spans="1:13" ht="15.75" thickBot="1" x14ac:dyDescent="0.3">
      <c r="A48" s="499" t="s">
        <v>333</v>
      </c>
      <c r="B48" s="499"/>
      <c r="C48" s="499"/>
      <c r="D48" s="499"/>
      <c r="E48" s="499"/>
      <c r="F48" s="499"/>
      <c r="G48" s="499"/>
      <c r="H48" s="499"/>
      <c r="I48" s="499"/>
      <c r="J48" s="499"/>
      <c r="K48" s="499"/>
      <c r="L48" s="499"/>
      <c r="M48" s="499"/>
    </row>
    <row r="49" spans="1:13" ht="15.75" thickBot="1" x14ac:dyDescent="0.3">
      <c r="B49" s="179"/>
      <c r="D49" s="498" t="s">
        <v>175</v>
      </c>
      <c r="E49" s="498"/>
      <c r="F49" s="498"/>
      <c r="G49" s="498"/>
      <c r="H49" s="498"/>
      <c r="I49" s="498"/>
      <c r="J49" s="498"/>
      <c r="K49" s="498"/>
      <c r="L49" s="498"/>
      <c r="M49" s="498"/>
    </row>
    <row r="50" spans="1:13" ht="15.75" thickBot="1" x14ac:dyDescent="0.3">
      <c r="B50" s="179"/>
      <c r="D50" s="124" t="s">
        <v>332</v>
      </c>
      <c r="E50" s="124"/>
      <c r="F50" s="124"/>
      <c r="G50" s="124"/>
      <c r="H50" s="124"/>
      <c r="I50" s="124"/>
      <c r="J50" s="124"/>
      <c r="K50" s="124"/>
      <c r="L50" s="124"/>
      <c r="M50" s="124"/>
    </row>
    <row r="51" spans="1:13" ht="15.75" thickBot="1" x14ac:dyDescent="0.3">
      <c r="B51" s="180"/>
      <c r="D51" s="498" t="s">
        <v>176</v>
      </c>
      <c r="E51" s="498"/>
      <c r="F51" s="498"/>
      <c r="G51" s="498"/>
      <c r="H51" s="498"/>
      <c r="I51" s="498"/>
      <c r="J51" s="498"/>
      <c r="K51" s="498"/>
      <c r="L51" s="498"/>
      <c r="M51" s="498"/>
    </row>
    <row r="52" spans="1:13" ht="15.75" thickBot="1" x14ac:dyDescent="0.3">
      <c r="B52" s="180"/>
      <c r="D52" s="498" t="s">
        <v>177</v>
      </c>
      <c r="E52" s="498"/>
      <c r="F52" s="498"/>
      <c r="G52" s="498"/>
      <c r="H52" s="498"/>
      <c r="I52" s="498"/>
      <c r="J52" s="498"/>
      <c r="K52" s="498"/>
      <c r="L52" s="498"/>
      <c r="M52" s="498"/>
    </row>
    <row r="53" spans="1:13" ht="15.75" thickBot="1" x14ac:dyDescent="0.3">
      <c r="B53" s="180"/>
      <c r="D53" s="498" t="s">
        <v>178</v>
      </c>
      <c r="E53" s="498"/>
      <c r="F53" s="498"/>
      <c r="G53" s="498"/>
      <c r="H53" s="498"/>
      <c r="I53" s="498"/>
      <c r="J53" s="498"/>
      <c r="K53" s="498"/>
      <c r="L53" s="498"/>
      <c r="M53" s="498"/>
    </row>
    <row r="54" spans="1:13" ht="15.75" thickBot="1" x14ac:dyDescent="0.3">
      <c r="E54" s="74" t="s">
        <v>52</v>
      </c>
      <c r="F54" s="498" t="s">
        <v>179</v>
      </c>
      <c r="G54" s="498"/>
      <c r="H54" s="498"/>
      <c r="I54" s="498"/>
      <c r="J54" s="498"/>
      <c r="K54" s="498"/>
      <c r="L54" s="498"/>
      <c r="M54" s="498"/>
    </row>
    <row r="55" spans="1:13" ht="15.75" thickBot="1" x14ac:dyDescent="0.3">
      <c r="B55" s="179"/>
      <c r="D55" s="498" t="s">
        <v>180</v>
      </c>
      <c r="E55" s="498"/>
      <c r="F55" s="498"/>
      <c r="G55" s="498"/>
      <c r="H55" s="498"/>
      <c r="I55" s="498"/>
      <c r="J55" s="498"/>
      <c r="K55" s="498"/>
      <c r="L55" s="498"/>
      <c r="M55" s="498"/>
    </row>
    <row r="56" spans="1:13" ht="15.75" thickBot="1" x14ac:dyDescent="0.3">
      <c r="B56" s="180"/>
      <c r="D56" s="498" t="s">
        <v>181</v>
      </c>
      <c r="E56" s="498"/>
      <c r="F56" s="498"/>
      <c r="G56" s="498"/>
      <c r="H56" s="498"/>
      <c r="I56" s="498"/>
      <c r="J56" s="498"/>
      <c r="K56" s="498"/>
      <c r="L56" s="498"/>
      <c r="M56" s="498"/>
    </row>
    <row r="57" spans="1:13" ht="15.75" thickBot="1" x14ac:dyDescent="0.3">
      <c r="A57" s="499" t="s">
        <v>334</v>
      </c>
      <c r="B57" s="499"/>
      <c r="C57" s="499"/>
      <c r="D57" s="499"/>
      <c r="E57" s="499"/>
      <c r="F57" s="499"/>
      <c r="G57" s="499"/>
      <c r="H57" s="499"/>
      <c r="I57" s="499"/>
      <c r="J57" s="499"/>
      <c r="K57" s="499"/>
      <c r="L57" s="499"/>
      <c r="M57" s="499"/>
    </row>
    <row r="58" spans="1:13" ht="15.75" thickBot="1" x14ac:dyDescent="0.3">
      <c r="B58" s="179"/>
      <c r="D58" s="498" t="s">
        <v>182</v>
      </c>
      <c r="E58" s="498"/>
      <c r="F58" s="498"/>
      <c r="G58" s="498"/>
      <c r="H58" s="498"/>
      <c r="I58" s="498"/>
      <c r="J58" s="498"/>
      <c r="K58" s="498"/>
      <c r="L58" s="498"/>
      <c r="M58" s="498"/>
    </row>
    <row r="59" spans="1:13" ht="15.75" thickBot="1" x14ac:dyDescent="0.3">
      <c r="A59" s="125" t="s">
        <v>225</v>
      </c>
      <c r="B59" s="75"/>
      <c r="C59" s="75"/>
      <c r="D59" s="75"/>
      <c r="E59" s="75"/>
      <c r="F59" s="75"/>
      <c r="G59" s="75"/>
      <c r="H59" s="75"/>
      <c r="I59" s="75"/>
      <c r="J59" s="75"/>
      <c r="K59" s="75"/>
      <c r="L59" s="75"/>
      <c r="M59" s="75"/>
    </row>
    <row r="60" spans="1:13" ht="15.75" thickBot="1" x14ac:dyDescent="0.3">
      <c r="B60" s="179"/>
      <c r="D60" s="498" t="s">
        <v>335</v>
      </c>
      <c r="E60" s="498"/>
      <c r="F60" s="498"/>
      <c r="G60" s="498"/>
      <c r="H60" s="498"/>
      <c r="I60" s="498"/>
      <c r="J60" s="498"/>
      <c r="K60" s="498"/>
      <c r="L60" s="498"/>
      <c r="M60" s="498"/>
    </row>
    <row r="61" spans="1:13" x14ac:dyDescent="0.25">
      <c r="B61" s="87"/>
      <c r="D61" s="500" t="s">
        <v>336</v>
      </c>
      <c r="E61" s="500"/>
      <c r="F61" s="500"/>
      <c r="G61" s="500"/>
      <c r="H61" s="500"/>
      <c r="I61" s="500"/>
      <c r="J61" s="500"/>
      <c r="K61" s="500"/>
      <c r="L61" s="500"/>
      <c r="M61" s="500"/>
    </row>
    <row r="62" spans="1:13" x14ac:dyDescent="0.25">
      <c r="B62" s="87"/>
      <c r="D62" s="500"/>
      <c r="E62" s="500"/>
      <c r="F62" s="500"/>
      <c r="G62" s="500"/>
      <c r="H62" s="500"/>
      <c r="I62" s="500"/>
      <c r="J62" s="500"/>
      <c r="K62" s="500"/>
      <c r="L62" s="500"/>
      <c r="M62" s="500"/>
    </row>
    <row r="63" spans="1:13" x14ac:dyDescent="0.25">
      <c r="D63" s="74" t="s">
        <v>52</v>
      </c>
      <c r="E63" s="498" t="s">
        <v>187</v>
      </c>
      <c r="F63" s="498"/>
      <c r="G63" s="498"/>
      <c r="H63" s="498"/>
      <c r="I63" s="498"/>
      <c r="J63" s="498"/>
      <c r="K63" s="498"/>
      <c r="L63" s="498"/>
      <c r="M63" s="498"/>
    </row>
    <row r="64" spans="1:13" x14ac:dyDescent="0.25">
      <c r="D64" s="10"/>
      <c r="E64" s="498" t="s">
        <v>193</v>
      </c>
      <c r="F64" s="498"/>
      <c r="G64" s="498"/>
      <c r="H64" s="498"/>
      <c r="I64" s="498"/>
      <c r="J64" s="498"/>
      <c r="K64" s="498"/>
      <c r="L64" s="498"/>
      <c r="M64" s="498"/>
    </row>
    <row r="65" spans="4:13" ht="15" customHeight="1" x14ac:dyDescent="0.25">
      <c r="E65" s="74" t="s">
        <v>52</v>
      </c>
      <c r="F65" s="500" t="s">
        <v>72</v>
      </c>
      <c r="G65" s="500"/>
      <c r="H65" s="500"/>
      <c r="I65" s="500"/>
      <c r="J65" s="500"/>
      <c r="K65" s="500"/>
      <c r="L65" s="500"/>
      <c r="M65" s="500"/>
    </row>
    <row r="66" spans="4:13" x14ac:dyDescent="0.25">
      <c r="F66" s="500"/>
      <c r="G66" s="500"/>
      <c r="H66" s="500"/>
      <c r="I66" s="500"/>
      <c r="J66" s="500"/>
      <c r="K66" s="500"/>
      <c r="L66" s="500"/>
      <c r="M66" s="500"/>
    </row>
    <row r="67" spans="4:13" ht="15" customHeight="1" x14ac:dyDescent="0.25">
      <c r="E67" s="74" t="s">
        <v>52</v>
      </c>
      <c r="F67" s="500" t="s">
        <v>73</v>
      </c>
      <c r="G67" s="500"/>
      <c r="H67" s="500"/>
      <c r="I67" s="500"/>
      <c r="J67" s="500"/>
      <c r="K67" s="500"/>
      <c r="L67" s="500"/>
      <c r="M67" s="500"/>
    </row>
    <row r="68" spans="4:13" x14ac:dyDescent="0.25">
      <c r="F68" s="500"/>
      <c r="G68" s="500"/>
      <c r="H68" s="500"/>
      <c r="I68" s="500"/>
      <c r="J68" s="500"/>
      <c r="K68" s="500"/>
      <c r="L68" s="500"/>
      <c r="M68" s="500"/>
    </row>
    <row r="69" spans="4:13" x14ac:dyDescent="0.25">
      <c r="E69" s="74" t="s">
        <v>52</v>
      </c>
      <c r="F69" s="498" t="s">
        <v>74</v>
      </c>
      <c r="G69" s="498"/>
      <c r="H69" s="498"/>
      <c r="I69" s="498"/>
      <c r="J69" s="498"/>
      <c r="K69" s="498"/>
      <c r="L69" s="498"/>
      <c r="M69" s="498"/>
    </row>
    <row r="70" spans="4:13" x14ac:dyDescent="0.25">
      <c r="F70" s="74" t="s">
        <v>52</v>
      </c>
      <c r="G70" s="498" t="s">
        <v>188</v>
      </c>
      <c r="H70" s="498"/>
      <c r="I70" s="498"/>
      <c r="J70" s="498"/>
      <c r="K70" s="498"/>
      <c r="L70" s="498"/>
      <c r="M70" s="498"/>
    </row>
    <row r="71" spans="4:13" x14ac:dyDescent="0.25">
      <c r="F71" s="74" t="s">
        <v>52</v>
      </c>
      <c r="G71" s="498" t="s">
        <v>75</v>
      </c>
      <c r="H71" s="498"/>
      <c r="I71" s="498"/>
      <c r="J71" s="498"/>
      <c r="K71" s="498"/>
      <c r="L71" s="498"/>
      <c r="M71" s="498"/>
    </row>
    <row r="72" spans="4:13" ht="15" customHeight="1" x14ac:dyDescent="0.25">
      <c r="F72" s="74" t="s">
        <v>52</v>
      </c>
      <c r="G72" s="500" t="s">
        <v>76</v>
      </c>
      <c r="H72" s="500"/>
      <c r="I72" s="500"/>
      <c r="J72" s="500"/>
      <c r="K72" s="500"/>
      <c r="L72" s="500"/>
      <c r="M72" s="500"/>
    </row>
    <row r="73" spans="4:13" ht="15" customHeight="1" x14ac:dyDescent="0.25">
      <c r="F73" s="74" t="s">
        <v>52</v>
      </c>
      <c r="G73" s="500" t="s">
        <v>189</v>
      </c>
      <c r="H73" s="500"/>
      <c r="I73" s="500"/>
      <c r="J73" s="500"/>
      <c r="K73" s="500"/>
      <c r="L73" s="500"/>
      <c r="M73" s="500"/>
    </row>
    <row r="74" spans="4:13" x14ac:dyDescent="0.25">
      <c r="G74" s="500"/>
      <c r="H74" s="500"/>
      <c r="I74" s="500"/>
      <c r="J74" s="500"/>
      <c r="K74" s="500"/>
      <c r="L74" s="500"/>
      <c r="M74" s="500"/>
    </row>
    <row r="75" spans="4:13" ht="15" customHeight="1" x14ac:dyDescent="0.25">
      <c r="F75" s="74" t="s">
        <v>52</v>
      </c>
      <c r="G75" s="500" t="s">
        <v>77</v>
      </c>
      <c r="H75" s="500"/>
      <c r="I75" s="500"/>
      <c r="J75" s="500"/>
      <c r="K75" s="500"/>
      <c r="L75" s="500"/>
      <c r="M75" s="500"/>
    </row>
    <row r="76" spans="4:13" x14ac:dyDescent="0.25">
      <c r="G76" s="500"/>
      <c r="H76" s="500"/>
      <c r="I76" s="500"/>
      <c r="J76" s="500"/>
      <c r="K76" s="500"/>
      <c r="L76" s="500"/>
      <c r="M76" s="500"/>
    </row>
    <row r="77" spans="4:13" ht="15" customHeight="1" x14ac:dyDescent="0.25">
      <c r="E77" s="74" t="s">
        <v>52</v>
      </c>
      <c r="F77" s="500" t="s">
        <v>78</v>
      </c>
      <c r="G77" s="500"/>
      <c r="H77" s="500"/>
      <c r="I77" s="500"/>
      <c r="J77" s="500"/>
      <c r="K77" s="500"/>
      <c r="L77" s="500"/>
      <c r="M77" s="500"/>
    </row>
    <row r="78" spans="4:13" x14ac:dyDescent="0.25">
      <c r="F78" s="500"/>
      <c r="G78" s="500"/>
      <c r="H78" s="500"/>
      <c r="I78" s="500"/>
      <c r="J78" s="500"/>
      <c r="K78" s="500"/>
      <c r="L78" s="500"/>
      <c r="M78" s="500"/>
    </row>
    <row r="79" spans="4:13" x14ac:dyDescent="0.25">
      <c r="E79" s="74" t="s">
        <v>52</v>
      </c>
      <c r="F79" s="502" t="s">
        <v>190</v>
      </c>
      <c r="G79" s="502"/>
      <c r="H79" s="502"/>
      <c r="I79" s="502"/>
      <c r="J79" s="502"/>
      <c r="K79" s="502"/>
      <c r="L79" s="502"/>
      <c r="M79" s="502"/>
    </row>
    <row r="80" spans="4:13" ht="15" customHeight="1" x14ac:dyDescent="0.25">
      <c r="D80" s="74" t="s">
        <v>52</v>
      </c>
      <c r="E80" s="500" t="s">
        <v>337</v>
      </c>
      <c r="F80" s="500"/>
      <c r="G80" s="500"/>
      <c r="H80" s="500"/>
      <c r="I80" s="500"/>
      <c r="J80" s="500"/>
      <c r="K80" s="500"/>
      <c r="L80" s="500"/>
      <c r="M80" s="500"/>
    </row>
    <row r="81" spans="1:13" x14ac:dyDescent="0.25">
      <c r="E81" s="500"/>
      <c r="F81" s="500"/>
      <c r="G81" s="500"/>
      <c r="H81" s="500"/>
      <c r="I81" s="500"/>
      <c r="J81" s="500"/>
      <c r="K81" s="500"/>
      <c r="L81" s="500"/>
      <c r="M81" s="500"/>
    </row>
    <row r="82" spans="1:13" x14ac:dyDescent="0.25">
      <c r="E82" s="500"/>
      <c r="F82" s="500"/>
      <c r="G82" s="500"/>
      <c r="H82" s="500"/>
      <c r="I82" s="500"/>
      <c r="J82" s="500"/>
      <c r="K82" s="500"/>
      <c r="L82" s="500"/>
      <c r="M82" s="500"/>
    </row>
    <row r="83" spans="1:13" x14ac:dyDescent="0.25">
      <c r="D83" s="74" t="s">
        <v>52</v>
      </c>
      <c r="E83" s="498" t="s">
        <v>191</v>
      </c>
      <c r="F83" s="498"/>
      <c r="G83" s="498"/>
      <c r="H83" s="498"/>
      <c r="I83" s="498"/>
      <c r="J83" s="498"/>
      <c r="K83" s="498"/>
      <c r="L83" s="498"/>
      <c r="M83" s="498"/>
    </row>
    <row r="84" spans="1:13" ht="15.75" thickBot="1" x14ac:dyDescent="0.3">
      <c r="A84" s="499" t="s">
        <v>338</v>
      </c>
      <c r="B84" s="499"/>
      <c r="C84" s="499"/>
      <c r="D84" s="499"/>
      <c r="E84" s="499"/>
      <c r="F84" s="499"/>
      <c r="G84" s="499"/>
      <c r="H84" s="499"/>
      <c r="I84" s="499"/>
      <c r="J84" s="499"/>
      <c r="K84" s="499"/>
      <c r="L84" s="499"/>
      <c r="M84" s="499"/>
    </row>
    <row r="85" spans="1:13" ht="15.75" thickBot="1" x14ac:dyDescent="0.3">
      <c r="B85" s="179"/>
      <c r="D85" s="498" t="s">
        <v>183</v>
      </c>
      <c r="E85" s="498"/>
      <c r="F85" s="498"/>
      <c r="G85" s="498"/>
      <c r="H85" s="498"/>
      <c r="I85" s="498"/>
      <c r="J85" s="498"/>
      <c r="K85" s="498"/>
      <c r="L85" s="498"/>
      <c r="M85" s="498"/>
    </row>
    <row r="86" spans="1:13" ht="15.75" thickBot="1" x14ac:dyDescent="0.3">
      <c r="B86" s="180"/>
      <c r="D86" s="498" t="s">
        <v>184</v>
      </c>
      <c r="E86" s="498"/>
      <c r="F86" s="498"/>
      <c r="G86" s="498"/>
      <c r="H86" s="498"/>
      <c r="I86" s="498"/>
      <c r="J86" s="498"/>
      <c r="K86" s="498"/>
      <c r="L86" s="498"/>
      <c r="M86" s="498"/>
    </row>
    <row r="87" spans="1:13" ht="15.75" thickBot="1" x14ac:dyDescent="0.3">
      <c r="A87" s="499" t="s">
        <v>340</v>
      </c>
      <c r="B87" s="499"/>
      <c r="C87" s="499"/>
      <c r="D87" s="499"/>
      <c r="E87" s="499"/>
      <c r="F87" s="499"/>
      <c r="G87" s="499"/>
      <c r="H87" s="499"/>
      <c r="I87" s="499"/>
      <c r="J87" s="499"/>
      <c r="K87" s="499"/>
      <c r="L87" s="499"/>
      <c r="M87" s="499"/>
    </row>
    <row r="88" spans="1:13" ht="15.75" thickBot="1" x14ac:dyDescent="0.3">
      <c r="B88" s="179"/>
      <c r="D88" s="498" t="s">
        <v>142</v>
      </c>
      <c r="E88" s="498"/>
      <c r="F88" s="498"/>
      <c r="G88" s="498"/>
      <c r="H88" s="498"/>
      <c r="I88" s="498"/>
      <c r="J88" s="498"/>
      <c r="K88" s="498"/>
      <c r="L88" s="498"/>
      <c r="M88" s="498"/>
    </row>
    <row r="89" spans="1:13" ht="15.75" thickBot="1" x14ac:dyDescent="0.3">
      <c r="D89" s="179"/>
      <c r="F89" s="497" t="s">
        <v>143</v>
      </c>
      <c r="G89" s="497"/>
      <c r="H89" s="497"/>
      <c r="I89" s="497"/>
      <c r="J89" s="497"/>
      <c r="K89" s="497"/>
      <c r="L89" s="497"/>
      <c r="M89" s="497"/>
    </row>
    <row r="90" spans="1:13" ht="15.75" thickBot="1" x14ac:dyDescent="0.3">
      <c r="D90" s="180"/>
      <c r="F90" s="497" t="s">
        <v>185</v>
      </c>
      <c r="G90" s="497"/>
      <c r="H90" s="497"/>
      <c r="I90" s="497"/>
      <c r="J90" s="497"/>
      <c r="K90" s="497"/>
      <c r="L90" s="497"/>
      <c r="M90" s="497"/>
    </row>
    <row r="91" spans="1:13" ht="15" customHeight="1" x14ac:dyDescent="0.25">
      <c r="D91" s="74" t="s">
        <v>52</v>
      </c>
      <c r="E91" s="500" t="s">
        <v>186</v>
      </c>
      <c r="F91" s="500"/>
      <c r="G91" s="500"/>
      <c r="H91" s="500"/>
      <c r="I91" s="500"/>
      <c r="J91" s="500"/>
      <c r="K91" s="500"/>
      <c r="L91" s="500"/>
      <c r="M91" s="500"/>
    </row>
    <row r="92" spans="1:13" x14ac:dyDescent="0.25">
      <c r="E92" s="500"/>
      <c r="F92" s="500"/>
      <c r="G92" s="500"/>
      <c r="H92" s="500"/>
      <c r="I92" s="500"/>
      <c r="J92" s="500"/>
      <c r="K92" s="500"/>
      <c r="L92" s="500"/>
      <c r="M92" s="500"/>
    </row>
    <row r="93" spans="1:13" ht="15.75" thickBot="1" x14ac:dyDescent="0.3">
      <c r="A93" s="499" t="s">
        <v>66</v>
      </c>
      <c r="B93" s="499"/>
      <c r="C93" s="499"/>
      <c r="D93" s="499"/>
      <c r="E93" s="499"/>
      <c r="F93" s="499"/>
      <c r="G93" s="499"/>
      <c r="H93" s="499"/>
      <c r="I93" s="499"/>
      <c r="J93" s="499"/>
      <c r="K93" s="499"/>
      <c r="L93" s="499"/>
      <c r="M93" s="499"/>
    </row>
    <row r="94" spans="1:13" ht="15.75" thickBot="1" x14ac:dyDescent="0.3">
      <c r="B94" s="179"/>
      <c r="D94" s="498" t="s">
        <v>192</v>
      </c>
      <c r="E94" s="498"/>
      <c r="F94" s="498"/>
      <c r="G94" s="498"/>
      <c r="H94" s="498"/>
      <c r="I94" s="498"/>
      <c r="J94" s="498"/>
      <c r="K94" s="498"/>
      <c r="L94" s="498"/>
      <c r="M94" s="498"/>
    </row>
    <row r="95" spans="1:13" ht="15" customHeight="1" x14ac:dyDescent="0.25">
      <c r="D95" s="74" t="s">
        <v>52</v>
      </c>
      <c r="E95" s="500" t="s">
        <v>67</v>
      </c>
      <c r="F95" s="500"/>
      <c r="G95" s="500"/>
      <c r="H95" s="500"/>
      <c r="I95" s="500"/>
      <c r="J95" s="500"/>
      <c r="K95" s="500"/>
      <c r="L95" s="500"/>
      <c r="M95" s="500"/>
    </row>
    <row r="96" spans="1:13" ht="15.75" thickBot="1" x14ac:dyDescent="0.3">
      <c r="E96" s="500"/>
      <c r="F96" s="500"/>
      <c r="G96" s="500"/>
      <c r="H96" s="500"/>
      <c r="I96" s="500"/>
      <c r="J96" s="500"/>
      <c r="K96" s="500"/>
      <c r="L96" s="500"/>
      <c r="M96" s="500"/>
    </row>
    <row r="97" spans="2:13" ht="15.75" thickBot="1" x14ac:dyDescent="0.3">
      <c r="B97" s="179"/>
      <c r="D97" s="498" t="s">
        <v>68</v>
      </c>
      <c r="E97" s="498"/>
      <c r="F97" s="498"/>
      <c r="G97" s="498"/>
      <c r="H97" s="498"/>
      <c r="I97" s="498"/>
      <c r="J97" s="498"/>
      <c r="K97" s="498"/>
      <c r="L97" s="498"/>
      <c r="M97" s="498"/>
    </row>
  </sheetData>
  <sheetProtection algorithmName="SHA-512" hashValue="TPGQDy+ak77yXlpaTB2VCe3ZMzKzXePHYHffJc5Z2pFT7xXbiFradEj4ic0seLAgTCp0PjK+WyeJgcdPSFBaUg==" saltValue="m8c+xFuire7P/MQbObhNsA==" spinCount="100000" sheet="1" objects="1" scenarios="1" selectLockedCells="1"/>
  <mergeCells count="71">
    <mergeCell ref="D97:M97"/>
    <mergeCell ref="F54:M54"/>
    <mergeCell ref="E63:M63"/>
    <mergeCell ref="E64:M64"/>
    <mergeCell ref="E83:M83"/>
    <mergeCell ref="A93:M93"/>
    <mergeCell ref="D94:M94"/>
    <mergeCell ref="E95:M96"/>
    <mergeCell ref="G73:M74"/>
    <mergeCell ref="G75:M76"/>
    <mergeCell ref="F77:M78"/>
    <mergeCell ref="F79:M79"/>
    <mergeCell ref="E80:M82"/>
    <mergeCell ref="F67:M68"/>
    <mergeCell ref="F69:M69"/>
    <mergeCell ref="D88:M88"/>
    <mergeCell ref="F89:M89"/>
    <mergeCell ref="F90:M90"/>
    <mergeCell ref="E91:M92"/>
    <mergeCell ref="F65:M66"/>
    <mergeCell ref="D85:M85"/>
    <mergeCell ref="A87:M87"/>
    <mergeCell ref="G70:M70"/>
    <mergeCell ref="G71:M71"/>
    <mergeCell ref="G72:M72"/>
    <mergeCell ref="D86:M86"/>
    <mergeCell ref="A84:M84"/>
    <mergeCell ref="F37:M37"/>
    <mergeCell ref="D32:M32"/>
    <mergeCell ref="D36:M36"/>
    <mergeCell ref="A35:M35"/>
    <mergeCell ref="D61:M62"/>
    <mergeCell ref="D38:M39"/>
    <mergeCell ref="D55:M55"/>
    <mergeCell ref="A57:M57"/>
    <mergeCell ref="A40:M40"/>
    <mergeCell ref="D43:M43"/>
    <mergeCell ref="D45:M45"/>
    <mergeCell ref="D46:M47"/>
    <mergeCell ref="D56:M56"/>
    <mergeCell ref="D18:M18"/>
    <mergeCell ref="D20:M20"/>
    <mergeCell ref="D8:M8"/>
    <mergeCell ref="F9:M10"/>
    <mergeCell ref="D33:M34"/>
    <mergeCell ref="D23:M23"/>
    <mergeCell ref="D24:M24"/>
    <mergeCell ref="F25:M31"/>
    <mergeCell ref="A2:M2"/>
    <mergeCell ref="D16:M16"/>
    <mergeCell ref="F4:M5"/>
    <mergeCell ref="D6:M6"/>
    <mergeCell ref="F7:M7"/>
    <mergeCell ref="A13:M13"/>
    <mergeCell ref="D14:M14"/>
    <mergeCell ref="A1:M1"/>
    <mergeCell ref="D60:M60"/>
    <mergeCell ref="D44:M44"/>
    <mergeCell ref="D49:M49"/>
    <mergeCell ref="D51:M51"/>
    <mergeCell ref="D52:M52"/>
    <mergeCell ref="D58:M58"/>
    <mergeCell ref="D15:M15"/>
    <mergeCell ref="D3:M3"/>
    <mergeCell ref="D22:M22"/>
    <mergeCell ref="A19:M19"/>
    <mergeCell ref="D21:M21"/>
    <mergeCell ref="D17:M17"/>
    <mergeCell ref="A48:M48"/>
    <mergeCell ref="D53:M53"/>
    <mergeCell ref="F11:M12"/>
  </mergeCells>
  <pageMargins left="0.33333333333333331" right="0.25" top="0.61458333333333337" bottom="0.66666666666666663" header="0.13541666666666666" footer="0.19791666666666666"/>
  <pageSetup orientation="portrait" r:id="rId1"/>
  <headerFooter>
    <oddHeader>&amp;C&amp;"-,Bold"WORK BUDGET REVIEW CHECKLIST</oddHeader>
    <oddFooter>&amp;LPage &amp;P of &amp;N&amp;RRev. 8/1/2021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1D4CA-D52D-4F63-93ED-2990D0FCBA93}">
  <sheetPr>
    <tabColor rgb="FF00B0F0"/>
  </sheetPr>
  <dimension ref="A1:M114"/>
  <sheetViews>
    <sheetView showGridLines="0" view="pageLayout" zoomScaleNormal="100" workbookViewId="0">
      <selection activeCell="L78" sqref="L78"/>
    </sheetView>
  </sheetViews>
  <sheetFormatPr defaultRowHeight="15" x14ac:dyDescent="0.25"/>
  <cols>
    <col min="1" max="1" width="6.85546875" style="62" customWidth="1"/>
    <col min="2" max="3" width="3.85546875" style="62" customWidth="1"/>
    <col min="4" max="4" width="4" style="62" customWidth="1"/>
    <col min="5" max="7" width="3.85546875" style="62" customWidth="1"/>
    <col min="8" max="8" width="3.5703125" style="62" customWidth="1"/>
    <col min="9" max="9" width="9.140625" style="62"/>
    <col min="10" max="10" width="24.5703125" style="62" customWidth="1"/>
    <col min="11" max="11" width="7.85546875" style="62" customWidth="1"/>
    <col min="12" max="12" width="15.7109375" style="62" customWidth="1"/>
    <col min="13" max="16384" width="9.140625" style="62"/>
  </cols>
  <sheetData>
    <row r="1" spans="1:12" x14ac:dyDescent="0.25">
      <c r="A1" s="528" t="s">
        <v>205</v>
      </c>
      <c r="B1" s="528"/>
      <c r="C1" s="528"/>
      <c r="D1" s="417"/>
      <c r="E1" s="417"/>
      <c r="F1" s="417"/>
      <c r="G1" s="417"/>
      <c r="H1" s="417"/>
      <c r="I1" s="417"/>
      <c r="J1" s="417"/>
      <c r="K1" s="417"/>
      <c r="L1" s="417"/>
    </row>
    <row r="2" spans="1:12" x14ac:dyDescent="0.25">
      <c r="A2" s="508" t="s">
        <v>206</v>
      </c>
      <c r="B2" s="508"/>
      <c r="C2" s="508"/>
      <c r="D2" s="508"/>
      <c r="E2" s="506"/>
      <c r="F2" s="507"/>
      <c r="G2" s="507"/>
      <c r="H2" s="507"/>
      <c r="I2" s="507"/>
      <c r="J2" s="507"/>
      <c r="K2" s="507"/>
      <c r="L2" s="507"/>
    </row>
    <row r="3" spans="1:12" x14ac:dyDescent="0.25">
      <c r="A3" s="529" t="s">
        <v>207</v>
      </c>
      <c r="B3" s="529"/>
      <c r="C3" s="529"/>
      <c r="D3" s="529"/>
      <c r="E3" s="506"/>
      <c r="F3" s="507"/>
      <c r="G3" s="507"/>
      <c r="H3" s="507"/>
      <c r="I3" s="507"/>
      <c r="J3" s="507"/>
      <c r="K3" s="507"/>
      <c r="L3" s="507"/>
    </row>
    <row r="4" spans="1:12" x14ac:dyDescent="0.25">
      <c r="A4" s="508" t="s">
        <v>208</v>
      </c>
      <c r="B4" s="508"/>
      <c r="C4" s="509"/>
      <c r="D4" s="510"/>
      <c r="E4" s="510"/>
      <c r="F4" s="510"/>
      <c r="G4" s="510"/>
      <c r="H4" s="510"/>
      <c r="I4" s="510"/>
      <c r="J4" s="510"/>
      <c r="K4" s="510"/>
      <c r="L4" s="510"/>
    </row>
    <row r="5" spans="1:12" x14ac:dyDescent="0.25">
      <c r="A5" s="508" t="s">
        <v>284</v>
      </c>
      <c r="B5" s="508"/>
      <c r="C5" s="508"/>
      <c r="D5" s="508"/>
      <c r="E5" s="508"/>
      <c r="F5" s="508"/>
      <c r="G5" s="508"/>
      <c r="H5" s="508"/>
      <c r="I5" s="417"/>
      <c r="J5" s="417"/>
      <c r="K5" s="417"/>
      <c r="L5" s="417"/>
    </row>
    <row r="6" spans="1:12" x14ac:dyDescent="0.25">
      <c r="A6" s="80"/>
      <c r="B6" s="80"/>
      <c r="C6" s="80"/>
      <c r="D6" s="80"/>
      <c r="E6" s="80"/>
      <c r="F6" s="80"/>
      <c r="G6" s="80"/>
      <c r="H6" s="80"/>
      <c r="I6" s="80"/>
      <c r="J6" s="80"/>
      <c r="K6" s="80"/>
      <c r="L6" s="80"/>
    </row>
    <row r="7" spans="1:12" x14ac:dyDescent="0.25">
      <c r="A7" s="80" t="s">
        <v>209</v>
      </c>
      <c r="B7" s="80"/>
      <c r="C7" s="80"/>
      <c r="D7" s="80"/>
      <c r="E7" s="80"/>
      <c r="F7" s="80"/>
      <c r="G7" s="80"/>
      <c r="H7" s="80"/>
      <c r="I7" s="80"/>
      <c r="J7" s="80"/>
      <c r="K7" s="80"/>
      <c r="L7" s="80"/>
    </row>
    <row r="8" spans="1:12" x14ac:dyDescent="0.25">
      <c r="A8" s="80"/>
      <c r="B8" s="80"/>
      <c r="C8" s="80"/>
      <c r="D8" s="80"/>
      <c r="E8" s="80"/>
      <c r="F8" s="80"/>
      <c r="G8" s="80"/>
      <c r="H8" s="80"/>
      <c r="I8" s="80"/>
      <c r="J8" s="80"/>
      <c r="K8" s="80"/>
      <c r="L8" s="80"/>
    </row>
    <row r="9" spans="1:12" x14ac:dyDescent="0.25">
      <c r="A9" s="130"/>
      <c r="B9" s="130">
        <v>1</v>
      </c>
      <c r="C9" s="503" t="s">
        <v>243</v>
      </c>
      <c r="D9" s="503"/>
      <c r="E9" s="503"/>
      <c r="F9" s="503"/>
      <c r="G9" s="503"/>
      <c r="H9" s="503"/>
      <c r="I9" s="503"/>
      <c r="J9" s="503"/>
      <c r="K9" s="503"/>
      <c r="L9" s="503"/>
    </row>
    <row r="10" spans="1:12" ht="15.75" thickBot="1" x14ac:dyDescent="0.3">
      <c r="A10" s="80"/>
      <c r="B10" s="80"/>
      <c r="C10" s="503"/>
      <c r="D10" s="503"/>
      <c r="E10" s="503"/>
      <c r="F10" s="503"/>
      <c r="G10" s="503"/>
      <c r="H10" s="503"/>
      <c r="I10" s="503"/>
      <c r="J10" s="503"/>
      <c r="K10" s="503"/>
      <c r="L10" s="503"/>
    </row>
    <row r="11" spans="1:12" ht="15.75" thickBot="1" x14ac:dyDescent="0.3">
      <c r="A11" s="80"/>
      <c r="B11" s="80"/>
      <c r="C11" s="99"/>
      <c r="D11" s="130" t="s">
        <v>212</v>
      </c>
      <c r="E11" s="80" t="s">
        <v>227</v>
      </c>
      <c r="F11" s="80"/>
      <c r="G11" s="80"/>
      <c r="H11" s="80"/>
      <c r="I11" s="80"/>
      <c r="J11" s="80"/>
      <c r="K11" s="80"/>
      <c r="L11" s="80"/>
    </row>
    <row r="12" spans="1:12" ht="15.75" thickBot="1" x14ac:dyDescent="0.3">
      <c r="A12" s="80"/>
      <c r="B12" s="80"/>
      <c r="C12" s="99"/>
      <c r="D12" s="130" t="s">
        <v>213</v>
      </c>
      <c r="E12" s="80" t="s">
        <v>219</v>
      </c>
      <c r="F12" s="80"/>
      <c r="G12" s="80"/>
      <c r="H12" s="80"/>
      <c r="I12" s="80"/>
      <c r="J12" s="80"/>
      <c r="K12" s="80"/>
      <c r="L12" s="80"/>
    </row>
    <row r="13" spans="1:12" x14ac:dyDescent="0.25">
      <c r="A13" s="80"/>
      <c r="B13" s="80"/>
      <c r="C13" s="80"/>
      <c r="D13" s="80"/>
      <c r="E13" s="80"/>
      <c r="F13" s="80"/>
      <c r="G13" s="80"/>
      <c r="H13" s="80"/>
      <c r="I13" s="80"/>
      <c r="J13" s="80"/>
      <c r="K13" s="80"/>
      <c r="L13" s="80"/>
    </row>
    <row r="14" spans="1:12" x14ac:dyDescent="0.25">
      <c r="A14" s="80"/>
      <c r="B14" s="80"/>
      <c r="C14" s="130" t="s">
        <v>145</v>
      </c>
      <c r="D14" s="131" t="s">
        <v>210</v>
      </c>
      <c r="E14" s="80"/>
      <c r="F14" s="80"/>
      <c r="G14" s="80"/>
      <c r="H14" s="80"/>
      <c r="I14" s="80"/>
      <c r="J14" s="80"/>
      <c r="K14" s="80"/>
      <c r="L14" s="80"/>
    </row>
    <row r="15" spans="1:12" x14ac:dyDescent="0.25">
      <c r="A15" s="80"/>
      <c r="B15" s="80"/>
      <c r="C15" s="80"/>
      <c r="D15" s="271"/>
      <c r="E15" s="272"/>
      <c r="F15" s="272"/>
      <c r="G15" s="272"/>
      <c r="H15" s="272"/>
      <c r="I15" s="272"/>
      <c r="J15" s="272"/>
      <c r="K15" s="272"/>
      <c r="L15" s="273"/>
    </row>
    <row r="16" spans="1:12" ht="15" customHeight="1" x14ac:dyDescent="0.25">
      <c r="A16" s="80"/>
      <c r="B16" s="80"/>
      <c r="C16" s="80"/>
      <c r="D16" s="513"/>
      <c r="E16" s="514"/>
      <c r="F16" s="514"/>
      <c r="G16" s="514"/>
      <c r="H16" s="514"/>
      <c r="I16" s="514"/>
      <c r="J16" s="514"/>
      <c r="K16" s="514"/>
      <c r="L16" s="515"/>
    </row>
    <row r="17" spans="1:13" x14ac:dyDescent="0.25">
      <c r="A17" s="80"/>
      <c r="B17" s="80"/>
      <c r="C17" s="80"/>
      <c r="D17" s="513"/>
      <c r="E17" s="514"/>
      <c r="F17" s="514"/>
      <c r="G17" s="514"/>
      <c r="H17" s="514"/>
      <c r="I17" s="514"/>
      <c r="J17" s="514"/>
      <c r="K17" s="514"/>
      <c r="L17" s="515"/>
    </row>
    <row r="18" spans="1:13" x14ac:dyDescent="0.25">
      <c r="A18" s="80"/>
      <c r="B18" s="80"/>
      <c r="C18" s="80"/>
      <c r="D18" s="513"/>
      <c r="E18" s="514"/>
      <c r="F18" s="514"/>
      <c r="G18" s="514"/>
      <c r="H18" s="514"/>
      <c r="I18" s="514"/>
      <c r="J18" s="514"/>
      <c r="K18" s="514"/>
      <c r="L18" s="515"/>
    </row>
    <row r="19" spans="1:13" x14ac:dyDescent="0.25">
      <c r="A19" s="80"/>
      <c r="B19" s="80"/>
      <c r="C19" s="80"/>
      <c r="D19" s="513"/>
      <c r="E19" s="514"/>
      <c r="F19" s="514"/>
      <c r="G19" s="514"/>
      <c r="H19" s="514"/>
      <c r="I19" s="514"/>
      <c r="J19" s="514"/>
      <c r="K19" s="514"/>
      <c r="L19" s="515"/>
    </row>
    <row r="20" spans="1:13" x14ac:dyDescent="0.25">
      <c r="A20" s="80"/>
      <c r="B20" s="80"/>
      <c r="C20" s="80"/>
      <c r="D20" s="513"/>
      <c r="E20" s="514"/>
      <c r="F20" s="514"/>
      <c r="G20" s="514"/>
      <c r="H20" s="514"/>
      <c r="I20" s="514"/>
      <c r="J20" s="514"/>
      <c r="K20" s="514"/>
      <c r="L20" s="515"/>
    </row>
    <row r="21" spans="1:13" x14ac:dyDescent="0.25">
      <c r="A21" s="80"/>
      <c r="B21" s="80"/>
      <c r="C21" s="80"/>
      <c r="D21" s="513"/>
      <c r="E21" s="514"/>
      <c r="F21" s="514"/>
      <c r="G21" s="514"/>
      <c r="H21" s="514"/>
      <c r="I21" s="514"/>
      <c r="J21" s="514"/>
      <c r="K21" s="514"/>
      <c r="L21" s="515"/>
    </row>
    <row r="22" spans="1:13" ht="15" customHeight="1" x14ac:dyDescent="0.25">
      <c r="A22" s="80"/>
      <c r="B22" s="80"/>
      <c r="C22" s="80"/>
      <c r="D22" s="513"/>
      <c r="E22" s="514"/>
      <c r="F22" s="514"/>
      <c r="G22" s="514"/>
      <c r="H22" s="514"/>
      <c r="I22" s="514"/>
      <c r="J22" s="514"/>
      <c r="K22" s="514"/>
      <c r="L22" s="515"/>
    </row>
    <row r="23" spans="1:13" x14ac:dyDescent="0.25">
      <c r="A23" s="80"/>
      <c r="B23" s="80"/>
      <c r="C23" s="80"/>
      <c r="D23" s="274"/>
      <c r="E23" s="275"/>
      <c r="F23" s="275"/>
      <c r="G23" s="275"/>
      <c r="H23" s="275"/>
      <c r="I23" s="275"/>
      <c r="J23" s="275"/>
      <c r="K23" s="275"/>
      <c r="L23" s="276"/>
    </row>
    <row r="24" spans="1:13" ht="15" customHeight="1" x14ac:dyDescent="0.25">
      <c r="A24" s="80"/>
      <c r="B24" s="80"/>
      <c r="C24" s="80"/>
      <c r="D24" s="527" t="s">
        <v>214</v>
      </c>
      <c r="E24" s="527"/>
      <c r="F24" s="525" t="s">
        <v>215</v>
      </c>
      <c r="G24" s="525"/>
      <c r="H24" s="525"/>
      <c r="I24" s="525"/>
      <c r="J24" s="525"/>
      <c r="K24" s="525"/>
      <c r="L24" s="525"/>
      <c r="M24" s="111"/>
    </row>
    <row r="25" spans="1:13" x14ac:dyDescent="0.25">
      <c r="A25" s="80"/>
      <c r="B25" s="80"/>
      <c r="C25" s="80"/>
      <c r="D25" s="132"/>
      <c r="E25" s="133"/>
      <c r="F25" s="526"/>
      <c r="G25" s="526"/>
      <c r="H25" s="526"/>
      <c r="I25" s="526"/>
      <c r="J25" s="526"/>
      <c r="K25" s="526"/>
      <c r="L25" s="526"/>
      <c r="M25" s="111"/>
    </row>
    <row r="26" spans="1:13" x14ac:dyDescent="0.25">
      <c r="A26" s="80"/>
      <c r="B26" s="80"/>
      <c r="C26" s="80"/>
      <c r="D26" s="80"/>
      <c r="E26" s="80"/>
      <c r="F26" s="80"/>
      <c r="G26" s="80"/>
      <c r="H26" s="80"/>
      <c r="I26" s="80"/>
      <c r="J26" s="80"/>
      <c r="K26" s="80"/>
      <c r="L26" s="80"/>
    </row>
    <row r="27" spans="1:13" ht="15" customHeight="1" thickBot="1" x14ac:dyDescent="0.3">
      <c r="A27" s="130"/>
      <c r="B27" s="130">
        <v>2</v>
      </c>
      <c r="C27" s="516" t="s">
        <v>244</v>
      </c>
      <c r="D27" s="516"/>
      <c r="E27" s="516"/>
      <c r="F27" s="516"/>
      <c r="G27" s="516"/>
      <c r="H27" s="516"/>
      <c r="I27" s="516"/>
      <c r="J27" s="516"/>
      <c r="K27" s="516"/>
      <c r="L27" s="516"/>
    </row>
    <row r="28" spans="1:13" ht="15.75" thickBot="1" x14ac:dyDescent="0.3">
      <c r="A28" s="80"/>
      <c r="B28" s="80"/>
      <c r="C28" s="99"/>
      <c r="D28" s="130" t="s">
        <v>212</v>
      </c>
      <c r="E28" s="80" t="s">
        <v>220</v>
      </c>
      <c r="F28" s="80"/>
      <c r="G28" s="80"/>
      <c r="H28" s="80"/>
      <c r="I28" s="80"/>
      <c r="J28" s="80"/>
      <c r="K28" s="80"/>
      <c r="L28" s="80"/>
    </row>
    <row r="29" spans="1:13" ht="15.75" thickBot="1" x14ac:dyDescent="0.3">
      <c r="A29" s="80"/>
      <c r="B29" s="80"/>
      <c r="C29" s="99"/>
      <c r="D29" s="130" t="s">
        <v>213</v>
      </c>
      <c r="E29" s="80" t="s">
        <v>228</v>
      </c>
      <c r="F29" s="80"/>
      <c r="G29" s="80"/>
      <c r="H29" s="80"/>
      <c r="I29" s="80"/>
      <c r="J29" s="80"/>
      <c r="K29" s="80"/>
      <c r="L29" s="80"/>
    </row>
    <row r="30" spans="1:13" x14ac:dyDescent="0.25">
      <c r="A30" s="80"/>
      <c r="B30" s="80"/>
      <c r="C30" s="80"/>
      <c r="D30" s="80"/>
      <c r="E30" s="80"/>
      <c r="F30" s="80"/>
      <c r="G30" s="80"/>
      <c r="H30" s="80"/>
      <c r="I30" s="80"/>
      <c r="J30" s="80"/>
      <c r="K30" s="80"/>
      <c r="L30" s="80"/>
    </row>
    <row r="31" spans="1:13" x14ac:dyDescent="0.25">
      <c r="A31" s="80"/>
      <c r="B31" s="80"/>
      <c r="C31" s="130" t="s">
        <v>145</v>
      </c>
      <c r="D31" s="504" t="s">
        <v>211</v>
      </c>
      <c r="E31" s="504"/>
      <c r="F31" s="504"/>
      <c r="G31" s="504"/>
      <c r="H31" s="504"/>
      <c r="I31" s="504"/>
      <c r="J31" s="504"/>
      <c r="K31" s="504"/>
      <c r="L31" s="504"/>
    </row>
    <row r="32" spans="1:13" ht="15.75" thickBot="1" x14ac:dyDescent="0.3">
      <c r="A32" s="80"/>
      <c r="B32" s="80"/>
      <c r="C32" s="80"/>
      <c r="D32" s="504"/>
      <c r="E32" s="504"/>
      <c r="F32" s="504"/>
      <c r="G32" s="504"/>
      <c r="H32" s="504"/>
      <c r="I32" s="504"/>
      <c r="J32" s="504"/>
      <c r="K32" s="504"/>
      <c r="L32" s="504"/>
    </row>
    <row r="33" spans="1:13" ht="15.75" thickBot="1" x14ac:dyDescent="0.3">
      <c r="A33" s="80"/>
      <c r="B33" s="80"/>
      <c r="C33" s="80"/>
      <c r="D33" s="99"/>
      <c r="E33" s="130" t="s">
        <v>212</v>
      </c>
      <c r="F33" s="80" t="s">
        <v>221</v>
      </c>
      <c r="G33" s="80"/>
      <c r="H33" s="80"/>
      <c r="I33" s="80"/>
      <c r="J33" s="80"/>
      <c r="K33" s="80"/>
      <c r="L33" s="80"/>
    </row>
    <row r="34" spans="1:13" ht="15.75" thickBot="1" x14ac:dyDescent="0.3">
      <c r="A34" s="80"/>
      <c r="B34" s="80"/>
      <c r="C34" s="80"/>
      <c r="D34" s="99"/>
      <c r="E34" s="130" t="s">
        <v>213</v>
      </c>
      <c r="F34" s="80" t="s">
        <v>222</v>
      </c>
      <c r="G34" s="80"/>
      <c r="H34" s="80"/>
      <c r="I34" s="80"/>
      <c r="J34" s="80"/>
      <c r="K34" s="80"/>
      <c r="L34" s="80"/>
    </row>
    <row r="35" spans="1:13" ht="15.75" thickBot="1" x14ac:dyDescent="0.3">
      <c r="A35" s="80"/>
      <c r="B35" s="80"/>
      <c r="C35" s="80"/>
      <c r="D35" s="80"/>
      <c r="E35" s="99"/>
      <c r="F35" s="130" t="s">
        <v>212</v>
      </c>
      <c r="G35" s="80" t="s">
        <v>221</v>
      </c>
      <c r="H35" s="80"/>
      <c r="I35" s="80"/>
      <c r="J35" s="80"/>
      <c r="K35" s="80"/>
      <c r="L35" s="80"/>
    </row>
    <row r="36" spans="1:13" ht="15.75" thickBot="1" x14ac:dyDescent="0.3">
      <c r="A36" s="80"/>
      <c r="B36" s="80"/>
      <c r="C36" s="80"/>
      <c r="D36" s="80"/>
      <c r="E36" s="99"/>
      <c r="F36" s="130" t="s">
        <v>213</v>
      </c>
      <c r="G36" s="80" t="s">
        <v>216</v>
      </c>
      <c r="H36" s="80"/>
      <c r="I36" s="80"/>
      <c r="J36" s="80"/>
      <c r="K36" s="80"/>
      <c r="L36" s="80"/>
    </row>
    <row r="37" spans="1:13" x14ac:dyDescent="0.25">
      <c r="A37" s="80"/>
      <c r="B37" s="80"/>
      <c r="C37" s="80"/>
      <c r="D37" s="80"/>
      <c r="E37" s="80"/>
      <c r="F37" s="80"/>
      <c r="G37" s="80"/>
      <c r="H37" s="80"/>
      <c r="I37" s="80"/>
      <c r="J37" s="80"/>
      <c r="K37" s="80"/>
      <c r="L37" s="80"/>
    </row>
    <row r="38" spans="1:13" ht="15" customHeight="1" x14ac:dyDescent="0.25">
      <c r="A38" s="80"/>
      <c r="B38" s="80"/>
      <c r="C38" s="130" t="s">
        <v>146</v>
      </c>
      <c r="D38" s="503" t="s">
        <v>285</v>
      </c>
      <c r="E38" s="503"/>
      <c r="F38" s="503"/>
      <c r="G38" s="503"/>
      <c r="H38" s="503"/>
      <c r="I38" s="503"/>
      <c r="J38" s="503"/>
      <c r="K38" s="503"/>
      <c r="L38" s="503"/>
    </row>
    <row r="39" spans="1:13" x14ac:dyDescent="0.25">
      <c r="A39" s="80"/>
      <c r="B39" s="80"/>
      <c r="C39" s="80"/>
      <c r="D39" s="503"/>
      <c r="E39" s="503"/>
      <c r="F39" s="503"/>
      <c r="G39" s="503"/>
      <c r="H39" s="503"/>
      <c r="I39" s="503"/>
      <c r="J39" s="503"/>
      <c r="K39" s="503"/>
      <c r="L39" s="503"/>
    </row>
    <row r="40" spans="1:13" ht="15.75" thickBot="1" x14ac:dyDescent="0.3">
      <c r="A40" s="80"/>
      <c r="B40" s="80"/>
      <c r="C40" s="80"/>
      <c r="D40" s="503"/>
      <c r="E40" s="503"/>
      <c r="F40" s="503"/>
      <c r="G40" s="503"/>
      <c r="H40" s="503"/>
      <c r="I40" s="503"/>
      <c r="J40" s="503"/>
      <c r="K40" s="503"/>
      <c r="L40" s="503"/>
    </row>
    <row r="41" spans="1:13" ht="15.75" thickBot="1" x14ac:dyDescent="0.3">
      <c r="A41" s="80"/>
      <c r="B41" s="80"/>
      <c r="C41" s="80"/>
      <c r="D41" s="99"/>
      <c r="E41" s="130" t="s">
        <v>212</v>
      </c>
      <c r="F41" s="80" t="s">
        <v>224</v>
      </c>
      <c r="G41" s="80"/>
      <c r="H41" s="80"/>
      <c r="I41" s="80"/>
      <c r="J41" s="80"/>
      <c r="K41" s="80"/>
      <c r="L41" s="80"/>
    </row>
    <row r="42" spans="1:13" ht="15.75" customHeight="1" thickBot="1" x14ac:dyDescent="0.3">
      <c r="A42" s="80"/>
      <c r="B42" s="80"/>
      <c r="C42" s="80"/>
      <c r="D42" s="99"/>
      <c r="E42" s="130" t="s">
        <v>213</v>
      </c>
      <c r="F42" s="512" t="s">
        <v>214</v>
      </c>
      <c r="G42" s="512"/>
      <c r="H42" s="520" t="s">
        <v>229</v>
      </c>
      <c r="I42" s="520"/>
      <c r="J42" s="520"/>
      <c r="K42" s="520"/>
      <c r="L42" s="520"/>
      <c r="M42" s="112"/>
    </row>
    <row r="43" spans="1:13" x14ac:dyDescent="0.25">
      <c r="A43" s="80"/>
      <c r="B43" s="80"/>
      <c r="C43" s="80"/>
      <c r="D43" s="80"/>
      <c r="E43" s="80"/>
      <c r="F43" s="132"/>
      <c r="G43" s="132"/>
      <c r="H43" s="520"/>
      <c r="I43" s="520"/>
      <c r="J43" s="520"/>
      <c r="K43" s="520"/>
      <c r="L43" s="520"/>
      <c r="M43" s="112"/>
    </row>
    <row r="44" spans="1:13" x14ac:dyDescent="0.25">
      <c r="A44" s="80"/>
      <c r="B44" s="80"/>
      <c r="C44" s="80"/>
      <c r="D44" s="80"/>
      <c r="E44" s="80"/>
      <c r="F44" s="132"/>
      <c r="G44" s="132"/>
      <c r="H44" s="134"/>
      <c r="I44" s="134"/>
      <c r="J44" s="134"/>
      <c r="K44" s="134"/>
      <c r="L44" s="134"/>
      <c r="M44" s="112"/>
    </row>
    <row r="45" spans="1:13" ht="15" customHeight="1" x14ac:dyDescent="0.25">
      <c r="A45" s="80"/>
      <c r="B45" s="80"/>
      <c r="C45" s="130" t="s">
        <v>217</v>
      </c>
      <c r="D45" s="503" t="s">
        <v>248</v>
      </c>
      <c r="E45" s="503"/>
      <c r="F45" s="503"/>
      <c r="G45" s="503"/>
      <c r="H45" s="503"/>
      <c r="I45" s="503"/>
      <c r="J45" s="503"/>
      <c r="K45" s="503"/>
      <c r="L45" s="503"/>
    </row>
    <row r="46" spans="1:13" x14ac:dyDescent="0.25">
      <c r="A46" s="80"/>
      <c r="B46" s="80"/>
      <c r="C46" s="80"/>
      <c r="D46" s="503"/>
      <c r="E46" s="503"/>
      <c r="F46" s="503"/>
      <c r="G46" s="503"/>
      <c r="H46" s="503"/>
      <c r="I46" s="503"/>
      <c r="J46" s="503"/>
      <c r="K46" s="503"/>
      <c r="L46" s="503"/>
    </row>
    <row r="47" spans="1:13" ht="15.75" thickBot="1" x14ac:dyDescent="0.3">
      <c r="A47" s="80"/>
      <c r="B47" s="80"/>
      <c r="C47" s="80"/>
      <c r="D47" s="503"/>
      <c r="E47" s="503"/>
      <c r="F47" s="503"/>
      <c r="G47" s="503"/>
      <c r="H47" s="503"/>
      <c r="I47" s="503"/>
      <c r="J47" s="503"/>
      <c r="K47" s="503"/>
      <c r="L47" s="503"/>
    </row>
    <row r="48" spans="1:13" ht="15.75" thickBot="1" x14ac:dyDescent="0.3">
      <c r="A48" s="80"/>
      <c r="B48" s="80"/>
      <c r="C48" s="80"/>
      <c r="D48" s="99"/>
      <c r="E48" s="130" t="s">
        <v>212</v>
      </c>
      <c r="F48" s="512" t="s">
        <v>230</v>
      </c>
      <c r="G48" s="512"/>
      <c r="H48" s="505" t="s">
        <v>231</v>
      </c>
      <c r="I48" s="505"/>
      <c r="J48" s="505"/>
      <c r="K48" s="505"/>
      <c r="L48" s="505"/>
    </row>
    <row r="49" spans="1:12" ht="15.75" thickBot="1" x14ac:dyDescent="0.3">
      <c r="A49" s="80"/>
      <c r="B49" s="80"/>
      <c r="C49" s="80"/>
      <c r="D49" s="99"/>
      <c r="E49" s="130" t="s">
        <v>213</v>
      </c>
      <c r="F49" s="80" t="s">
        <v>245</v>
      </c>
      <c r="G49" s="80"/>
      <c r="H49" s="80"/>
      <c r="I49" s="80"/>
      <c r="J49" s="80"/>
      <c r="K49" s="80"/>
      <c r="L49" s="80"/>
    </row>
    <row r="50" spans="1:12" x14ac:dyDescent="0.25">
      <c r="A50" s="80"/>
      <c r="B50" s="80"/>
      <c r="C50" s="80"/>
      <c r="D50" s="80"/>
      <c r="E50" s="80"/>
      <c r="F50" s="80"/>
      <c r="G50" s="80"/>
      <c r="H50" s="80"/>
      <c r="I50" s="80"/>
      <c r="J50" s="80"/>
      <c r="K50" s="80"/>
      <c r="L50" s="80"/>
    </row>
    <row r="51" spans="1:12" ht="15" customHeight="1" x14ac:dyDescent="0.25">
      <c r="A51" s="80"/>
      <c r="B51" s="80"/>
      <c r="C51" s="130" t="s">
        <v>149</v>
      </c>
      <c r="D51" s="503" t="s">
        <v>246</v>
      </c>
      <c r="E51" s="503"/>
      <c r="F51" s="503"/>
      <c r="G51" s="503"/>
      <c r="H51" s="503"/>
      <c r="I51" s="503"/>
      <c r="J51" s="503"/>
      <c r="K51" s="503"/>
      <c r="L51" s="503"/>
    </row>
    <row r="52" spans="1:12" x14ac:dyDescent="0.25">
      <c r="A52" s="80"/>
      <c r="B52" s="80"/>
      <c r="C52" s="80"/>
      <c r="D52" s="503"/>
      <c r="E52" s="503"/>
      <c r="F52" s="503"/>
      <c r="G52" s="503"/>
      <c r="H52" s="503"/>
      <c r="I52" s="503"/>
      <c r="J52" s="503"/>
      <c r="K52" s="503"/>
      <c r="L52" s="503"/>
    </row>
    <row r="53" spans="1:12" ht="15.75" thickBot="1" x14ac:dyDescent="0.3">
      <c r="A53" s="80"/>
      <c r="B53" s="80"/>
      <c r="C53" s="80"/>
      <c r="D53" s="503"/>
      <c r="E53" s="503"/>
      <c r="F53" s="503"/>
      <c r="G53" s="503"/>
      <c r="H53" s="503"/>
      <c r="I53" s="503"/>
      <c r="J53" s="503"/>
      <c r="K53" s="503"/>
      <c r="L53" s="503"/>
    </row>
    <row r="54" spans="1:12" ht="15.75" thickBot="1" x14ac:dyDescent="0.3">
      <c r="A54" s="80"/>
      <c r="B54" s="80"/>
      <c r="C54" s="80"/>
      <c r="D54" s="99"/>
      <c r="E54" s="130" t="s">
        <v>212</v>
      </c>
      <c r="F54" s="512" t="s">
        <v>230</v>
      </c>
      <c r="G54" s="512"/>
      <c r="H54" s="505" t="s">
        <v>231</v>
      </c>
      <c r="I54" s="505"/>
      <c r="J54" s="505"/>
      <c r="K54" s="505"/>
      <c r="L54" s="505"/>
    </row>
    <row r="55" spans="1:12" ht="15.75" thickBot="1" x14ac:dyDescent="0.3">
      <c r="A55" s="80"/>
      <c r="B55" s="80"/>
      <c r="C55" s="80"/>
      <c r="D55" s="99"/>
      <c r="E55" s="130" t="s">
        <v>213</v>
      </c>
      <c r="F55" s="80" t="s">
        <v>223</v>
      </c>
      <c r="G55" s="80"/>
      <c r="H55" s="80"/>
      <c r="I55" s="80"/>
      <c r="J55" s="80"/>
      <c r="K55" s="80"/>
      <c r="L55" s="80"/>
    </row>
    <row r="56" spans="1:12" x14ac:dyDescent="0.25">
      <c r="A56" s="80"/>
      <c r="B56" s="80"/>
      <c r="C56" s="80"/>
      <c r="D56" s="80"/>
      <c r="E56" s="80"/>
      <c r="F56" s="80"/>
      <c r="G56" s="80"/>
      <c r="H56" s="80"/>
      <c r="I56" s="80"/>
      <c r="J56" s="80"/>
      <c r="K56" s="80"/>
      <c r="L56" s="80"/>
    </row>
    <row r="57" spans="1:12" ht="15" customHeight="1" x14ac:dyDescent="0.25">
      <c r="A57" s="80"/>
      <c r="B57" s="80"/>
      <c r="C57" s="130" t="s">
        <v>218</v>
      </c>
      <c r="D57" s="504" t="s">
        <v>247</v>
      </c>
      <c r="E57" s="504"/>
      <c r="F57" s="504"/>
      <c r="G57" s="504"/>
      <c r="H57" s="504"/>
      <c r="I57" s="504"/>
      <c r="J57" s="504"/>
      <c r="K57" s="504"/>
      <c r="L57" s="504"/>
    </row>
    <row r="58" spans="1:12" x14ac:dyDescent="0.25">
      <c r="A58" s="80"/>
      <c r="B58" s="80"/>
      <c r="C58" s="80"/>
      <c r="D58" s="504"/>
      <c r="E58" s="504"/>
      <c r="F58" s="504"/>
      <c r="G58" s="504"/>
      <c r="H58" s="504"/>
      <c r="I58" s="504"/>
      <c r="J58" s="504"/>
      <c r="K58" s="504"/>
      <c r="L58" s="504"/>
    </row>
    <row r="59" spans="1:12" ht="15.75" thickBot="1" x14ac:dyDescent="0.3">
      <c r="A59" s="80"/>
      <c r="B59" s="80"/>
      <c r="C59" s="80"/>
      <c r="D59" s="504"/>
      <c r="E59" s="504"/>
      <c r="F59" s="504"/>
      <c r="G59" s="504"/>
      <c r="H59" s="504"/>
      <c r="I59" s="504"/>
      <c r="J59" s="504"/>
      <c r="K59" s="504"/>
      <c r="L59" s="504"/>
    </row>
    <row r="60" spans="1:12" ht="15.75" thickBot="1" x14ac:dyDescent="0.3">
      <c r="A60" s="80"/>
      <c r="B60" s="80"/>
      <c r="C60" s="80"/>
      <c r="D60" s="99"/>
      <c r="E60" s="130" t="s">
        <v>212</v>
      </c>
      <c r="F60" s="512" t="s">
        <v>230</v>
      </c>
      <c r="G60" s="512"/>
      <c r="H60" s="505" t="s">
        <v>231</v>
      </c>
      <c r="I60" s="505"/>
      <c r="J60" s="505"/>
      <c r="K60" s="505"/>
      <c r="L60" s="505"/>
    </row>
    <row r="61" spans="1:12" ht="15.75" thickBot="1" x14ac:dyDescent="0.3">
      <c r="A61" s="80"/>
      <c r="B61" s="80"/>
      <c r="C61" s="80"/>
      <c r="D61" s="99"/>
      <c r="E61" s="130" t="s">
        <v>213</v>
      </c>
      <c r="F61" s="80" t="s">
        <v>216</v>
      </c>
      <c r="G61" s="80"/>
      <c r="H61" s="80"/>
      <c r="I61" s="80"/>
      <c r="J61" s="80"/>
      <c r="K61" s="80"/>
      <c r="L61" s="80"/>
    </row>
    <row r="62" spans="1:12" x14ac:dyDescent="0.25">
      <c r="A62" s="80"/>
      <c r="B62" s="80"/>
      <c r="C62" s="80"/>
      <c r="D62" s="80"/>
      <c r="E62" s="80"/>
      <c r="F62" s="80"/>
      <c r="G62" s="80"/>
      <c r="H62" s="80"/>
      <c r="I62" s="80"/>
      <c r="J62" s="80"/>
      <c r="K62" s="80"/>
      <c r="L62" s="80"/>
    </row>
    <row r="63" spans="1:12" ht="15" customHeight="1" x14ac:dyDescent="0.25">
      <c r="A63" s="130"/>
      <c r="B63" s="130">
        <v>3</v>
      </c>
      <c r="C63" s="516" t="s">
        <v>283</v>
      </c>
      <c r="D63" s="516"/>
      <c r="E63" s="516"/>
      <c r="F63" s="516"/>
      <c r="G63" s="516"/>
      <c r="H63" s="516"/>
      <c r="I63" s="516"/>
      <c r="J63" s="516"/>
      <c r="K63" s="516"/>
      <c r="L63" s="516"/>
    </row>
    <row r="64" spans="1:12" ht="15" customHeight="1" thickBot="1" x14ac:dyDescent="0.3">
      <c r="A64" s="130"/>
      <c r="B64" s="130"/>
      <c r="C64" s="516"/>
      <c r="D64" s="516"/>
      <c r="E64" s="516"/>
      <c r="F64" s="516"/>
      <c r="G64" s="516"/>
      <c r="H64" s="516"/>
      <c r="I64" s="516"/>
      <c r="J64" s="516"/>
      <c r="K64" s="516"/>
      <c r="L64" s="516"/>
    </row>
    <row r="65" spans="1:12" ht="15.75" thickBot="1" x14ac:dyDescent="0.3">
      <c r="A65" s="80"/>
      <c r="B65" s="80"/>
      <c r="C65" s="99"/>
      <c r="D65" s="130" t="s">
        <v>212</v>
      </c>
      <c r="E65" s="80" t="s">
        <v>249</v>
      </c>
      <c r="F65" s="80"/>
      <c r="G65" s="80"/>
      <c r="H65" s="80"/>
      <c r="I65" s="80"/>
      <c r="J65" s="80"/>
      <c r="K65" s="80"/>
      <c r="L65" s="80"/>
    </row>
    <row r="66" spans="1:12" x14ac:dyDescent="0.25">
      <c r="A66" s="80"/>
      <c r="B66" s="80"/>
      <c r="C66" s="80"/>
      <c r="D66" s="130"/>
      <c r="E66" s="271"/>
      <c r="F66" s="272"/>
      <c r="G66" s="272"/>
      <c r="H66" s="272"/>
      <c r="I66" s="272"/>
      <c r="J66" s="272"/>
      <c r="K66" s="272"/>
      <c r="L66" s="273"/>
    </row>
    <row r="67" spans="1:12" x14ac:dyDescent="0.25">
      <c r="A67" s="80"/>
      <c r="B67" s="80"/>
      <c r="C67" s="80"/>
      <c r="D67" s="80"/>
      <c r="E67" s="513"/>
      <c r="F67" s="514"/>
      <c r="G67" s="514"/>
      <c r="H67" s="514"/>
      <c r="I67" s="514"/>
      <c r="J67" s="514"/>
      <c r="K67" s="514"/>
      <c r="L67" s="515"/>
    </row>
    <row r="68" spans="1:12" x14ac:dyDescent="0.25">
      <c r="A68" s="80"/>
      <c r="B68" s="80"/>
      <c r="C68" s="80"/>
      <c r="D68" s="80"/>
      <c r="E68" s="513"/>
      <c r="F68" s="514"/>
      <c r="G68" s="514"/>
      <c r="H68" s="514"/>
      <c r="I68" s="514"/>
      <c r="J68" s="514"/>
      <c r="K68" s="514"/>
      <c r="L68" s="515"/>
    </row>
    <row r="69" spans="1:12" x14ac:dyDescent="0.25">
      <c r="A69" s="80"/>
      <c r="B69" s="80"/>
      <c r="C69" s="80"/>
      <c r="D69" s="80"/>
      <c r="E69" s="513"/>
      <c r="F69" s="514"/>
      <c r="G69" s="514"/>
      <c r="H69" s="514"/>
      <c r="I69" s="514"/>
      <c r="J69" s="514"/>
      <c r="K69" s="514"/>
      <c r="L69" s="515"/>
    </row>
    <row r="70" spans="1:12" ht="15.75" thickBot="1" x14ac:dyDescent="0.3">
      <c r="A70" s="80"/>
      <c r="B70" s="80"/>
      <c r="C70" s="80"/>
      <c r="D70" s="80"/>
      <c r="E70" s="274"/>
      <c r="F70" s="275"/>
      <c r="G70" s="275"/>
      <c r="H70" s="275"/>
      <c r="I70" s="275"/>
      <c r="J70" s="275"/>
      <c r="K70" s="275"/>
      <c r="L70" s="276"/>
    </row>
    <row r="71" spans="1:12" ht="15.75" thickBot="1" x14ac:dyDescent="0.3">
      <c r="A71" s="80"/>
      <c r="B71" s="80"/>
      <c r="C71" s="99"/>
      <c r="D71" s="130" t="s">
        <v>213</v>
      </c>
      <c r="E71" s="80" t="s">
        <v>250</v>
      </c>
      <c r="F71" s="80"/>
      <c r="G71" s="80"/>
      <c r="H71" s="80"/>
      <c r="I71" s="80"/>
      <c r="J71" s="80"/>
      <c r="K71" s="80"/>
      <c r="L71" s="80"/>
    </row>
    <row r="72" spans="1:12" x14ac:dyDescent="0.25">
      <c r="A72" s="80"/>
      <c r="B72" s="80"/>
      <c r="C72" s="130"/>
      <c r="D72" s="80"/>
      <c r="E72" s="80"/>
      <c r="F72" s="80"/>
      <c r="G72" s="80"/>
      <c r="H72" s="80"/>
      <c r="I72" s="80"/>
      <c r="J72" s="80"/>
      <c r="K72" s="80"/>
      <c r="L72" s="80"/>
    </row>
    <row r="73" spans="1:12" ht="15.75" thickBot="1" x14ac:dyDescent="0.3">
      <c r="A73" s="80"/>
      <c r="B73" s="130">
        <v>4</v>
      </c>
      <c r="C73" s="516" t="s">
        <v>276</v>
      </c>
      <c r="D73" s="516"/>
      <c r="E73" s="516"/>
      <c r="F73" s="516"/>
      <c r="G73" s="516"/>
      <c r="H73" s="516"/>
      <c r="I73" s="516"/>
      <c r="J73" s="516"/>
      <c r="K73" s="516"/>
      <c r="L73" s="516"/>
    </row>
    <row r="74" spans="1:12" ht="15.75" thickBot="1" x14ac:dyDescent="0.3">
      <c r="A74" s="80"/>
      <c r="B74" s="130"/>
      <c r="C74" s="99"/>
      <c r="D74" s="130" t="s">
        <v>212</v>
      </c>
      <c r="E74" s="80" t="s">
        <v>219</v>
      </c>
      <c r="F74" s="135"/>
      <c r="G74" s="135"/>
      <c r="H74" s="135"/>
      <c r="I74" s="135"/>
      <c r="J74" s="135"/>
      <c r="K74" s="135"/>
      <c r="L74" s="135"/>
    </row>
    <row r="75" spans="1:12" ht="15.75" thickBot="1" x14ac:dyDescent="0.3">
      <c r="A75" s="80"/>
      <c r="B75" s="130"/>
      <c r="C75" s="99"/>
      <c r="D75" s="130" t="s">
        <v>213</v>
      </c>
      <c r="E75" s="80" t="s">
        <v>275</v>
      </c>
      <c r="F75" s="135"/>
      <c r="G75" s="135"/>
      <c r="H75" s="135"/>
      <c r="I75" s="135"/>
      <c r="J75" s="135"/>
      <c r="K75" s="135"/>
      <c r="L75" s="135"/>
    </row>
    <row r="76" spans="1:12" x14ac:dyDescent="0.25">
      <c r="A76" s="80"/>
      <c r="B76" s="130"/>
      <c r="C76" s="137"/>
      <c r="D76" s="130"/>
      <c r="E76" s="80"/>
      <c r="F76" s="135"/>
      <c r="G76" s="135"/>
      <c r="H76" s="135"/>
      <c r="I76" s="135"/>
      <c r="J76" s="135"/>
      <c r="K76" s="135"/>
      <c r="L76" s="135"/>
    </row>
    <row r="77" spans="1:12" x14ac:dyDescent="0.25">
      <c r="A77" s="80"/>
      <c r="B77" s="80"/>
      <c r="C77" s="130" t="s">
        <v>145</v>
      </c>
      <c r="D77" s="80" t="s">
        <v>286</v>
      </c>
      <c r="E77" s="80"/>
      <c r="F77" s="80"/>
      <c r="G77" s="80"/>
      <c r="H77" s="80"/>
      <c r="I77" s="80"/>
      <c r="J77" s="80"/>
      <c r="K77" s="80"/>
      <c r="L77" s="80"/>
    </row>
    <row r="78" spans="1:12" x14ac:dyDescent="0.25">
      <c r="A78" s="80"/>
      <c r="B78" s="80"/>
      <c r="C78" s="130"/>
      <c r="D78" s="80"/>
      <c r="E78" s="80" t="s">
        <v>273</v>
      </c>
      <c r="F78" s="80"/>
      <c r="G78" s="80"/>
      <c r="H78" s="80"/>
      <c r="I78" s="80"/>
      <c r="J78" s="80"/>
      <c r="K78" s="80"/>
      <c r="L78" s="129">
        <v>0</v>
      </c>
    </row>
    <row r="79" spans="1:12" x14ac:dyDescent="0.25">
      <c r="A79" s="80"/>
      <c r="B79" s="80"/>
      <c r="C79" s="130"/>
      <c r="D79" s="80"/>
      <c r="E79" s="517" t="s">
        <v>348</v>
      </c>
      <c r="F79" s="517"/>
      <c r="G79" s="517"/>
      <c r="H79" s="517"/>
      <c r="I79" s="517"/>
      <c r="J79" s="517"/>
      <c r="K79" s="517"/>
      <c r="L79" s="517"/>
    </row>
    <row r="80" spans="1:12" x14ac:dyDescent="0.25">
      <c r="A80" s="80"/>
      <c r="B80" s="80"/>
      <c r="C80" s="130"/>
      <c r="D80" s="80"/>
      <c r="E80" s="518" t="s">
        <v>349</v>
      </c>
      <c r="F80" s="518"/>
      <c r="G80" s="518"/>
      <c r="H80" s="518"/>
      <c r="I80" s="518"/>
      <c r="J80" s="518"/>
      <c r="K80" s="519"/>
      <c r="L80" s="129">
        <v>0</v>
      </c>
    </row>
    <row r="81" spans="1:12" ht="15.75" thickBot="1" x14ac:dyDescent="0.3">
      <c r="A81" s="80"/>
      <c r="B81" s="80"/>
      <c r="C81" s="130"/>
      <c r="D81" s="80"/>
      <c r="E81" s="130" t="s">
        <v>277</v>
      </c>
      <c r="F81" s="80" t="s">
        <v>274</v>
      </c>
      <c r="G81" s="80"/>
      <c r="H81" s="80"/>
      <c r="I81" s="80"/>
      <c r="J81" s="80"/>
      <c r="K81" s="80"/>
      <c r="L81" s="136"/>
    </row>
    <row r="82" spans="1:12" ht="15.75" thickBot="1" x14ac:dyDescent="0.3">
      <c r="A82" s="80"/>
      <c r="B82" s="80"/>
      <c r="C82" s="130"/>
      <c r="D82" s="80"/>
      <c r="E82" s="130"/>
      <c r="F82" s="99"/>
      <c r="G82" s="130" t="s">
        <v>212</v>
      </c>
      <c r="H82" s="80" t="s">
        <v>279</v>
      </c>
      <c r="I82" s="80"/>
      <c r="J82" s="80"/>
      <c r="K82" s="80"/>
      <c r="L82" s="80"/>
    </row>
    <row r="83" spans="1:12" ht="15.75" thickBot="1" x14ac:dyDescent="0.3">
      <c r="A83" s="80"/>
      <c r="B83" s="80"/>
      <c r="C83" s="130"/>
      <c r="D83" s="80"/>
      <c r="E83" s="130"/>
      <c r="F83" s="99"/>
      <c r="G83" s="130" t="s">
        <v>213</v>
      </c>
      <c r="H83" s="80" t="s">
        <v>279</v>
      </c>
      <c r="I83" s="80"/>
      <c r="J83" s="80"/>
      <c r="K83" s="80"/>
      <c r="L83" s="80"/>
    </row>
    <row r="84" spans="1:12" ht="15.75" thickBot="1" x14ac:dyDescent="0.3">
      <c r="A84" s="80"/>
      <c r="B84" s="80"/>
      <c r="C84" s="130"/>
      <c r="D84" s="80"/>
      <c r="E84" s="130" t="s">
        <v>278</v>
      </c>
      <c r="F84" s="517" t="s">
        <v>346</v>
      </c>
      <c r="G84" s="517"/>
      <c r="H84" s="517"/>
      <c r="I84" s="517"/>
      <c r="J84" s="517"/>
      <c r="K84" s="517"/>
      <c r="L84" s="517"/>
    </row>
    <row r="85" spans="1:12" ht="15.75" thickBot="1" x14ac:dyDescent="0.3">
      <c r="A85" s="80"/>
      <c r="B85" s="80"/>
      <c r="C85" s="130"/>
      <c r="D85" s="80"/>
      <c r="E85" s="130"/>
      <c r="F85" s="99"/>
      <c r="G85" s="130" t="s">
        <v>212</v>
      </c>
      <c r="H85" s="516" t="s">
        <v>281</v>
      </c>
      <c r="I85" s="516"/>
      <c r="J85" s="516"/>
      <c r="K85" s="516"/>
      <c r="L85" s="516"/>
    </row>
    <row r="86" spans="1:12" x14ac:dyDescent="0.25">
      <c r="A86" s="80"/>
      <c r="B86" s="80"/>
      <c r="C86" s="130"/>
      <c r="D86" s="80"/>
      <c r="E86" s="130"/>
      <c r="F86" s="137"/>
      <c r="G86" s="130"/>
      <c r="H86" s="521"/>
      <c r="I86" s="522"/>
      <c r="J86" s="522"/>
      <c r="K86" s="522"/>
      <c r="L86" s="523"/>
    </row>
    <row r="87" spans="1:12" x14ac:dyDescent="0.25">
      <c r="A87" s="80"/>
      <c r="B87" s="80"/>
      <c r="C87" s="130"/>
      <c r="D87" s="80"/>
      <c r="E87" s="130"/>
      <c r="F87" s="137"/>
      <c r="G87" s="130"/>
      <c r="H87" s="213"/>
      <c r="I87" s="214"/>
      <c r="J87" s="214"/>
      <c r="K87" s="214"/>
      <c r="L87" s="215"/>
    </row>
    <row r="88" spans="1:12" x14ac:dyDescent="0.25">
      <c r="A88" s="80"/>
      <c r="B88" s="80"/>
      <c r="C88" s="130"/>
      <c r="D88" s="80"/>
      <c r="E88" s="130"/>
      <c r="F88" s="137"/>
      <c r="G88" s="130"/>
      <c r="H88" s="228"/>
      <c r="I88" s="212"/>
      <c r="J88" s="212"/>
      <c r="K88" s="212"/>
      <c r="L88" s="229"/>
    </row>
    <row r="89" spans="1:12" ht="3" customHeight="1" x14ac:dyDescent="0.25">
      <c r="A89" s="80"/>
      <c r="B89" s="80"/>
      <c r="C89" s="130"/>
      <c r="D89" s="80"/>
      <c r="E89" s="130"/>
      <c r="F89" s="137"/>
      <c r="G89" s="130"/>
      <c r="H89" s="61"/>
      <c r="I89" s="61"/>
      <c r="J89" s="61"/>
      <c r="K89" s="61"/>
      <c r="L89" s="61"/>
    </row>
    <row r="90" spans="1:12" ht="3" customHeight="1" x14ac:dyDescent="0.25">
      <c r="A90" s="80"/>
      <c r="B90" s="80"/>
      <c r="C90" s="130"/>
      <c r="D90" s="80"/>
      <c r="E90" s="130"/>
      <c r="F90" s="137"/>
      <c r="G90" s="130"/>
      <c r="H90" s="61"/>
      <c r="I90" s="61"/>
      <c r="J90" s="61"/>
      <c r="K90" s="61"/>
      <c r="L90" s="61"/>
    </row>
    <row r="91" spans="1:12" ht="3" customHeight="1" thickBot="1" x14ac:dyDescent="0.3">
      <c r="A91" s="139"/>
      <c r="B91" s="139"/>
      <c r="C91" s="140"/>
      <c r="D91" s="139"/>
      <c r="E91" s="140"/>
      <c r="F91" s="141"/>
      <c r="G91" s="140"/>
      <c r="H91" s="142"/>
      <c r="I91" s="142"/>
      <c r="J91" s="142"/>
      <c r="K91" s="142"/>
      <c r="L91" s="142"/>
    </row>
    <row r="92" spans="1:12" ht="15.75" thickBot="1" x14ac:dyDescent="0.3">
      <c r="A92" s="80"/>
      <c r="B92" s="80"/>
      <c r="C92" s="130"/>
      <c r="D92" s="80"/>
      <c r="E92" s="130"/>
      <c r="F92" s="99"/>
      <c r="G92" s="130" t="s">
        <v>213</v>
      </c>
      <c r="H92" s="80" t="s">
        <v>280</v>
      </c>
      <c r="I92" s="80"/>
      <c r="J92" s="80"/>
      <c r="K92" s="80"/>
      <c r="L92" s="80"/>
    </row>
    <row r="93" spans="1:12" x14ac:dyDescent="0.25">
      <c r="A93" s="80"/>
      <c r="B93" s="80"/>
      <c r="C93" s="130"/>
      <c r="D93" s="80"/>
      <c r="E93" s="138" t="s">
        <v>282</v>
      </c>
      <c r="F93" s="516" t="s">
        <v>347</v>
      </c>
      <c r="G93" s="516"/>
      <c r="H93" s="516"/>
      <c r="I93" s="516"/>
      <c r="J93" s="516"/>
      <c r="K93" s="516"/>
      <c r="L93" s="516"/>
    </row>
    <row r="94" spans="1:12" ht="15.75" thickBot="1" x14ac:dyDescent="0.3">
      <c r="A94" s="80"/>
      <c r="B94" s="80"/>
      <c r="C94" s="130"/>
      <c r="D94" s="80"/>
      <c r="E94" s="138"/>
      <c r="F94" s="516"/>
      <c r="G94" s="516"/>
      <c r="H94" s="516"/>
      <c r="I94" s="516"/>
      <c r="J94" s="516"/>
      <c r="K94" s="516"/>
      <c r="L94" s="516"/>
    </row>
    <row r="95" spans="1:12" ht="15.75" thickBot="1" x14ac:dyDescent="0.3">
      <c r="A95" s="80"/>
      <c r="B95" s="80"/>
      <c r="C95" s="130"/>
      <c r="D95" s="80"/>
      <c r="E95" s="80"/>
      <c r="F95" s="99"/>
      <c r="G95" s="130" t="s">
        <v>212</v>
      </c>
      <c r="H95" s="80" t="s">
        <v>275</v>
      </c>
      <c r="I95" s="80"/>
      <c r="J95" s="80"/>
      <c r="K95" s="80"/>
      <c r="L95" s="80"/>
    </row>
    <row r="96" spans="1:12" ht="15.75" customHeight="1" thickBot="1" x14ac:dyDescent="0.3">
      <c r="A96" s="80"/>
      <c r="B96" s="80"/>
      <c r="C96" s="130"/>
      <c r="D96" s="80"/>
      <c r="E96" s="80"/>
      <c r="F96" s="99"/>
      <c r="G96" s="130" t="s">
        <v>213</v>
      </c>
      <c r="H96" s="520" t="s">
        <v>353</v>
      </c>
      <c r="I96" s="520"/>
      <c r="J96" s="520"/>
      <c r="K96" s="520"/>
      <c r="L96" s="520"/>
    </row>
    <row r="97" spans="1:12" x14ac:dyDescent="0.25">
      <c r="A97" s="80"/>
      <c r="B97" s="80"/>
      <c r="C97" s="130"/>
      <c r="D97" s="80"/>
      <c r="E97" s="80"/>
      <c r="F97" s="137"/>
      <c r="G97" s="130"/>
      <c r="H97" s="520"/>
      <c r="I97" s="520"/>
      <c r="J97" s="520"/>
      <c r="K97" s="520"/>
      <c r="L97" s="520"/>
    </row>
    <row r="98" spans="1:12" x14ac:dyDescent="0.25">
      <c r="A98" s="80"/>
      <c r="B98" s="80"/>
      <c r="C98" s="130"/>
      <c r="D98" s="80"/>
      <c r="E98" s="80"/>
      <c r="F98" s="137"/>
      <c r="G98" s="130"/>
      <c r="H98" s="520"/>
      <c r="I98" s="520"/>
      <c r="J98" s="520"/>
      <c r="K98" s="520"/>
      <c r="L98" s="520"/>
    </row>
    <row r="99" spans="1:12" x14ac:dyDescent="0.25">
      <c r="A99" s="80"/>
      <c r="B99" s="80"/>
      <c r="C99" s="130"/>
      <c r="D99" s="80"/>
      <c r="E99" s="80"/>
      <c r="F99" s="137"/>
      <c r="G99" s="130"/>
      <c r="H99" s="520"/>
      <c r="I99" s="520"/>
      <c r="J99" s="520"/>
      <c r="K99" s="520"/>
      <c r="L99" s="520"/>
    </row>
    <row r="100" spans="1:12" x14ac:dyDescent="0.25">
      <c r="A100" s="80"/>
      <c r="B100" s="80"/>
      <c r="C100" s="130"/>
      <c r="D100" s="80"/>
      <c r="E100" s="80"/>
      <c r="F100" s="137"/>
      <c r="G100" s="130"/>
      <c r="H100" s="520"/>
      <c r="I100" s="520"/>
      <c r="J100" s="520"/>
      <c r="K100" s="520"/>
      <c r="L100" s="520"/>
    </row>
    <row r="101" spans="1:12" x14ac:dyDescent="0.25">
      <c r="A101" s="80"/>
      <c r="B101" s="130">
        <v>5</v>
      </c>
      <c r="C101" s="511" t="s">
        <v>242</v>
      </c>
      <c r="D101" s="511"/>
      <c r="E101" s="511"/>
      <c r="F101" s="511"/>
      <c r="G101" s="511"/>
      <c r="H101" s="511"/>
      <c r="I101" s="511"/>
      <c r="J101" s="511"/>
      <c r="K101" s="511"/>
      <c r="L101" s="511"/>
    </row>
    <row r="102" spans="1:12" x14ac:dyDescent="0.25">
      <c r="A102" s="80"/>
      <c r="B102" s="130"/>
      <c r="C102" s="79"/>
      <c r="D102" s="79"/>
      <c r="E102" s="79"/>
      <c r="F102" s="79"/>
      <c r="G102" s="79"/>
      <c r="H102" s="79"/>
      <c r="I102" s="79"/>
      <c r="J102" s="79"/>
      <c r="K102" s="79"/>
      <c r="L102" s="79"/>
    </row>
    <row r="103" spans="1:12" ht="29.25" customHeight="1" x14ac:dyDescent="0.25">
      <c r="A103" s="442" t="s">
        <v>235</v>
      </c>
      <c r="B103" s="442"/>
      <c r="C103" s="442"/>
      <c r="D103" s="442"/>
      <c r="E103" s="442"/>
      <c r="F103" s="442"/>
      <c r="G103" s="442"/>
      <c r="H103" s="442"/>
      <c r="I103" s="442"/>
      <c r="J103" s="442"/>
      <c r="K103" s="442"/>
      <c r="L103" s="442"/>
    </row>
    <row r="104" spans="1:12" x14ac:dyDescent="0.25">
      <c r="A104" s="524"/>
      <c r="B104" s="524"/>
      <c r="C104" s="524"/>
      <c r="D104" s="524"/>
      <c r="E104" s="524"/>
      <c r="F104" s="524"/>
      <c r="G104" s="524"/>
      <c r="H104" s="524"/>
      <c r="I104" s="524"/>
      <c r="J104" s="524"/>
      <c r="K104" s="524"/>
      <c r="L104" s="524"/>
    </row>
    <row r="105" spans="1:12" ht="15" customHeight="1" x14ac:dyDescent="0.25">
      <c r="A105" s="524" t="s">
        <v>236</v>
      </c>
      <c r="B105" s="524"/>
      <c r="C105" s="524"/>
      <c r="D105" s="524"/>
      <c r="E105" s="524"/>
      <c r="F105" s="524"/>
      <c r="G105" s="524"/>
      <c r="H105" s="524"/>
      <c r="I105" s="524"/>
      <c r="J105" s="524"/>
      <c r="K105" s="524"/>
      <c r="L105" s="524"/>
    </row>
    <row r="106" spans="1:12" x14ac:dyDescent="0.25">
      <c r="A106" s="524"/>
      <c r="B106" s="524"/>
      <c r="C106" s="524"/>
      <c r="D106" s="524"/>
      <c r="E106" s="524"/>
      <c r="F106" s="524"/>
      <c r="G106" s="524"/>
      <c r="H106" s="524"/>
      <c r="I106" s="524"/>
      <c r="J106" s="524"/>
      <c r="K106" s="524"/>
      <c r="L106" s="524"/>
    </row>
    <row r="107" spans="1:12" x14ac:dyDescent="0.25">
      <c r="A107" s="126"/>
      <c r="B107" s="126"/>
      <c r="C107" s="126"/>
      <c r="D107" s="126"/>
      <c r="E107" s="126"/>
      <c r="F107" s="126"/>
      <c r="G107" s="126"/>
      <c r="H107" s="126"/>
      <c r="I107" s="126"/>
      <c r="J107" s="126"/>
      <c r="K107" s="126"/>
      <c r="L107" s="126"/>
    </row>
    <row r="108" spans="1:12" ht="61.5" customHeight="1" x14ac:dyDescent="0.25">
      <c r="A108" s="442" t="s">
        <v>237</v>
      </c>
      <c r="B108" s="442"/>
      <c r="C108" s="442"/>
      <c r="D108" s="442"/>
      <c r="E108" s="442"/>
      <c r="F108" s="442"/>
      <c r="G108" s="442"/>
      <c r="H108" s="442"/>
      <c r="I108" s="442"/>
      <c r="J108" s="442"/>
      <c r="K108" s="442"/>
      <c r="L108" s="442"/>
    </row>
    <row r="109" spans="1:12" x14ac:dyDescent="0.25">
      <c r="A109" s="524"/>
      <c r="B109" s="524"/>
      <c r="C109" s="524"/>
      <c r="D109" s="524"/>
      <c r="E109" s="524"/>
      <c r="F109" s="524"/>
      <c r="G109" s="524"/>
      <c r="H109" s="524"/>
      <c r="I109" s="524"/>
      <c r="J109" s="524"/>
      <c r="K109" s="524"/>
      <c r="L109" s="524"/>
    </row>
    <row r="110" spans="1:12" ht="43.5" customHeight="1" x14ac:dyDescent="0.25">
      <c r="A110" s="442" t="s">
        <v>232</v>
      </c>
      <c r="B110" s="442"/>
      <c r="C110" s="442"/>
      <c r="D110" s="442"/>
      <c r="E110" s="442"/>
      <c r="F110" s="442"/>
      <c r="G110" s="442"/>
      <c r="H110" s="442"/>
      <c r="I110" s="442"/>
      <c r="J110" s="442"/>
      <c r="K110" s="442"/>
      <c r="L110" s="442"/>
    </row>
    <row r="111" spans="1:12" x14ac:dyDescent="0.25">
      <c r="A111" s="524"/>
      <c r="B111" s="524"/>
      <c r="C111" s="524"/>
      <c r="D111" s="524"/>
      <c r="E111" s="524"/>
      <c r="F111" s="524"/>
      <c r="G111" s="524"/>
      <c r="H111" s="524"/>
      <c r="I111" s="524"/>
      <c r="J111" s="524"/>
      <c r="K111" s="524"/>
      <c r="L111" s="524"/>
    </row>
    <row r="112" spans="1:12" ht="60.75" customHeight="1" x14ac:dyDescent="0.25">
      <c r="A112" s="442" t="s">
        <v>234</v>
      </c>
      <c r="B112" s="442"/>
      <c r="C112" s="442"/>
      <c r="D112" s="442"/>
      <c r="E112" s="442"/>
      <c r="F112" s="442"/>
      <c r="G112" s="442"/>
      <c r="H112" s="442"/>
      <c r="I112" s="442"/>
      <c r="J112" s="442"/>
      <c r="K112" s="442"/>
      <c r="L112" s="442"/>
    </row>
    <row r="113" spans="1:12" x14ac:dyDescent="0.25">
      <c r="A113" s="524"/>
      <c r="B113" s="524"/>
      <c r="C113" s="524"/>
      <c r="D113" s="524"/>
      <c r="E113" s="524"/>
      <c r="F113" s="524"/>
      <c r="G113" s="524"/>
      <c r="H113" s="524"/>
      <c r="I113" s="524"/>
      <c r="J113" s="524"/>
      <c r="K113" s="524"/>
      <c r="L113" s="524"/>
    </row>
    <row r="114" spans="1:12" ht="93.75" customHeight="1" x14ac:dyDescent="0.25">
      <c r="A114" s="442" t="s">
        <v>233</v>
      </c>
      <c r="B114" s="442"/>
      <c r="C114" s="442"/>
      <c r="D114" s="442"/>
      <c r="E114" s="442"/>
      <c r="F114" s="442"/>
      <c r="G114" s="442"/>
      <c r="H114" s="442"/>
      <c r="I114" s="442"/>
      <c r="J114" s="442"/>
      <c r="K114" s="442"/>
      <c r="L114" s="442"/>
    </row>
  </sheetData>
  <sheetProtection algorithmName="SHA-512" hashValue="Df2MVuACB9Y0YECdZpcF9AVpXz1qHOnNcJfOsK8sWBzVXHV2t0fsW34+aZu+UgFB2HlaCRL/zQGXjxCJAPPXiA==" saltValue="B/dYySefMqHizNor5mEwow==" spinCount="100000" sheet="1" selectLockedCells="1"/>
  <mergeCells count="49">
    <mergeCell ref="D1:L1"/>
    <mergeCell ref="F54:G54"/>
    <mergeCell ref="F24:L25"/>
    <mergeCell ref="D24:E24"/>
    <mergeCell ref="C27:L27"/>
    <mergeCell ref="D15:L23"/>
    <mergeCell ref="C9:L10"/>
    <mergeCell ref="A1:C1"/>
    <mergeCell ref="D31:L32"/>
    <mergeCell ref="D38:L40"/>
    <mergeCell ref="F42:G42"/>
    <mergeCell ref="H42:L43"/>
    <mergeCell ref="F48:G48"/>
    <mergeCell ref="A2:D2"/>
    <mergeCell ref="A3:D3"/>
    <mergeCell ref="E2:L2"/>
    <mergeCell ref="A113:L113"/>
    <mergeCell ref="A114:L114"/>
    <mergeCell ref="A103:L103"/>
    <mergeCell ref="A104:L104"/>
    <mergeCell ref="A108:L108"/>
    <mergeCell ref="A109:L109"/>
    <mergeCell ref="A110:L110"/>
    <mergeCell ref="A111:L111"/>
    <mergeCell ref="A112:L112"/>
    <mergeCell ref="A105:L106"/>
    <mergeCell ref="C101:L101"/>
    <mergeCell ref="F60:G60"/>
    <mergeCell ref="E66:L70"/>
    <mergeCell ref="C73:L73"/>
    <mergeCell ref="H85:L85"/>
    <mergeCell ref="H60:L60"/>
    <mergeCell ref="C63:L64"/>
    <mergeCell ref="F84:L84"/>
    <mergeCell ref="F93:L94"/>
    <mergeCell ref="E79:L79"/>
    <mergeCell ref="E80:K80"/>
    <mergeCell ref="H96:L100"/>
    <mergeCell ref="H86:L88"/>
    <mergeCell ref="E3:L3"/>
    <mergeCell ref="A5:H5"/>
    <mergeCell ref="I5:L5"/>
    <mergeCell ref="A4:B4"/>
    <mergeCell ref="C4:L4"/>
    <mergeCell ref="D45:L47"/>
    <mergeCell ref="D51:L53"/>
    <mergeCell ref="D57:L59"/>
    <mergeCell ref="H48:L48"/>
    <mergeCell ref="H54:L54"/>
  </mergeCells>
  <pageMargins left="0.61458333333333337" right="0.51041666666666663" top="0.84375" bottom="0.98958333333333337" header="0.3" footer="0.3"/>
  <pageSetup orientation="portrait" r:id="rId1"/>
  <headerFooter>
    <oddHeader>&amp;C&amp;"-,Bold"&amp;16WORK Budget Services Questionnaire (BSQ)</oddHeader>
    <oddFooter>&amp;L&amp;12Page &amp;P of &amp;N&amp;R&amp;12Rev. 8/1/2021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N209"/>
  <sheetViews>
    <sheetView showGridLines="0" tabSelected="1" view="pageLayout" topLeftCell="A186" zoomScale="75" zoomScaleNormal="100" zoomScalePageLayoutView="75" workbookViewId="0">
      <selection activeCell="B193" sqref="B193:I193"/>
    </sheetView>
  </sheetViews>
  <sheetFormatPr defaultRowHeight="15" x14ac:dyDescent="0.25"/>
  <cols>
    <col min="1" max="1" width="23.42578125" style="39" customWidth="1"/>
    <col min="2" max="2" width="4.28515625" style="39" customWidth="1"/>
    <col min="3" max="3" width="22.7109375" style="38" customWidth="1"/>
    <col min="4" max="4" width="18.42578125" style="38" customWidth="1"/>
    <col min="5" max="11" width="13.140625" style="38" customWidth="1"/>
    <col min="12" max="12" width="13.140625" style="40" customWidth="1"/>
    <col min="13" max="13" width="22.140625" style="38" customWidth="1"/>
    <col min="14" max="14" width="0" style="37" hidden="1" customWidth="1"/>
    <col min="15" max="16384" width="9.140625" style="38"/>
  </cols>
  <sheetData>
    <row r="1" spans="1:14" ht="15" customHeight="1" x14ac:dyDescent="0.25">
      <c r="A1" s="63" t="s">
        <v>205</v>
      </c>
      <c r="B1" s="623"/>
      <c r="C1" s="624"/>
      <c r="D1" s="625" t="s">
        <v>79</v>
      </c>
      <c r="E1" s="626"/>
      <c r="F1" s="627"/>
      <c r="G1" s="627"/>
      <c r="H1" s="627"/>
      <c r="I1" s="628"/>
      <c r="J1" s="11" t="s">
        <v>80</v>
      </c>
      <c r="K1" s="629"/>
      <c r="L1" s="629"/>
      <c r="M1" s="608" t="s">
        <v>81</v>
      </c>
    </row>
    <row r="2" spans="1:14" x14ac:dyDescent="0.25">
      <c r="A2" s="638" t="s">
        <v>82</v>
      </c>
      <c r="B2" s="639"/>
      <c r="C2" s="639"/>
      <c r="D2" s="639"/>
      <c r="E2" s="639"/>
      <c r="F2" s="639"/>
      <c r="G2" s="639"/>
      <c r="H2" s="639"/>
      <c r="I2" s="639"/>
      <c r="J2" s="640"/>
      <c r="K2" s="630">
        <v>0</v>
      </c>
      <c r="L2" s="631"/>
      <c r="M2" s="608"/>
    </row>
    <row r="3" spans="1:14" ht="45.75" thickBot="1" x14ac:dyDescent="0.3">
      <c r="A3" s="632" t="s">
        <v>83</v>
      </c>
      <c r="B3" s="633"/>
      <c r="C3" s="633"/>
      <c r="D3" s="634"/>
      <c r="E3" s="64" t="s">
        <v>84</v>
      </c>
      <c r="F3" s="64" t="s">
        <v>85</v>
      </c>
      <c r="G3" s="64" t="s">
        <v>86</v>
      </c>
      <c r="H3" s="64" t="s">
        <v>87</v>
      </c>
      <c r="I3" s="64" t="s">
        <v>88</v>
      </c>
      <c r="J3" s="64" t="s">
        <v>89</v>
      </c>
      <c r="K3" s="64" t="s">
        <v>90</v>
      </c>
      <c r="L3" s="12" t="s">
        <v>91</v>
      </c>
      <c r="M3" s="608"/>
    </row>
    <row r="4" spans="1:14" ht="16.5" thickTop="1" thickBot="1" x14ac:dyDescent="0.3">
      <c r="A4" s="609" t="s">
        <v>140</v>
      </c>
      <c r="B4" s="610"/>
      <c r="C4" s="610"/>
      <c r="D4" s="610"/>
      <c r="E4" s="610"/>
      <c r="F4" s="610"/>
      <c r="G4" s="610"/>
      <c r="H4" s="610"/>
      <c r="I4" s="610"/>
      <c r="J4" s="610"/>
      <c r="K4" s="610"/>
      <c r="L4" s="611"/>
      <c r="M4" s="608"/>
    </row>
    <row r="5" spans="1:14" ht="30" customHeight="1" thickTop="1" x14ac:dyDescent="0.25">
      <c r="A5" s="635" t="s">
        <v>92</v>
      </c>
      <c r="B5" s="636"/>
      <c r="C5" s="636"/>
      <c r="D5" s="33" t="s">
        <v>93</v>
      </c>
      <c r="E5" s="65">
        <v>50</v>
      </c>
      <c r="F5" s="65">
        <v>50</v>
      </c>
      <c r="G5" s="65">
        <v>50</v>
      </c>
      <c r="H5" s="65">
        <v>50</v>
      </c>
      <c r="I5" s="65">
        <v>50</v>
      </c>
      <c r="J5" s="65">
        <v>50</v>
      </c>
      <c r="K5" s="65">
        <v>50</v>
      </c>
      <c r="L5" s="637">
        <f>SUM(E5:K5)</f>
        <v>350</v>
      </c>
      <c r="M5" s="608"/>
    </row>
    <row r="6" spans="1:14" ht="15" customHeight="1" x14ac:dyDescent="0.25">
      <c r="A6" s="97" t="s">
        <v>94</v>
      </c>
      <c r="B6" s="44">
        <v>7</v>
      </c>
      <c r="C6" s="35" t="s">
        <v>95</v>
      </c>
      <c r="D6" s="36"/>
      <c r="E6" s="66"/>
      <c r="F6" s="66"/>
      <c r="G6" s="66"/>
      <c r="H6" s="66"/>
      <c r="I6" s="66"/>
      <c r="J6" s="66"/>
      <c r="K6" s="66"/>
      <c r="L6" s="613"/>
      <c r="M6" s="608"/>
    </row>
    <row r="7" spans="1:14" ht="15" customHeight="1" x14ac:dyDescent="0.25">
      <c r="A7" s="614" t="s">
        <v>136</v>
      </c>
      <c r="B7" s="615"/>
      <c r="C7" s="615"/>
      <c r="D7" s="616"/>
      <c r="E7" s="65">
        <v>40</v>
      </c>
      <c r="F7" s="65">
        <v>40</v>
      </c>
      <c r="G7" s="65">
        <v>40</v>
      </c>
      <c r="H7" s="65">
        <v>40</v>
      </c>
      <c r="I7" s="65">
        <v>40</v>
      </c>
      <c r="J7" s="65">
        <v>40</v>
      </c>
      <c r="K7" s="65">
        <v>40</v>
      </c>
      <c r="L7" s="619">
        <f>L10/L5</f>
        <v>0.9285714285714286</v>
      </c>
      <c r="M7" s="608"/>
    </row>
    <row r="8" spans="1:14" ht="15" customHeight="1" x14ac:dyDescent="0.25">
      <c r="A8" s="614" t="s">
        <v>137</v>
      </c>
      <c r="B8" s="615"/>
      <c r="C8" s="615"/>
      <c r="D8" s="616"/>
      <c r="E8" s="65"/>
      <c r="F8" s="65"/>
      <c r="G8" s="65"/>
      <c r="H8" s="65"/>
      <c r="I8" s="65"/>
      <c r="J8" s="65"/>
      <c r="K8" s="65">
        <v>15</v>
      </c>
      <c r="L8" s="619"/>
      <c r="M8" s="608"/>
    </row>
    <row r="9" spans="1:14" ht="15" customHeight="1" x14ac:dyDescent="0.25">
      <c r="A9" s="614" t="s">
        <v>138</v>
      </c>
      <c r="B9" s="615"/>
      <c r="C9" s="615"/>
      <c r="D9" s="616"/>
      <c r="E9" s="65"/>
      <c r="F9" s="65">
        <v>10</v>
      </c>
      <c r="G9" s="65"/>
      <c r="H9" s="65">
        <v>10</v>
      </c>
      <c r="I9" s="65"/>
      <c r="J9" s="65">
        <v>10</v>
      </c>
      <c r="K9" s="65"/>
      <c r="L9" s="619"/>
      <c r="M9" s="608"/>
    </row>
    <row r="10" spans="1:14" ht="15" customHeight="1" thickBot="1" x14ac:dyDescent="0.3">
      <c r="A10" s="620" t="s">
        <v>96</v>
      </c>
      <c r="B10" s="621"/>
      <c r="C10" s="621"/>
      <c r="D10" s="622"/>
      <c r="E10" s="45">
        <f t="shared" ref="E10:K10" si="0">SUM(E7:E9)</f>
        <v>40</v>
      </c>
      <c r="F10" s="45">
        <f t="shared" si="0"/>
        <v>50</v>
      </c>
      <c r="G10" s="45">
        <f t="shared" si="0"/>
        <v>40</v>
      </c>
      <c r="H10" s="45">
        <f t="shared" si="0"/>
        <v>50</v>
      </c>
      <c r="I10" s="45">
        <f t="shared" si="0"/>
        <v>40</v>
      </c>
      <c r="J10" s="45">
        <f t="shared" si="0"/>
        <v>50</v>
      </c>
      <c r="K10" s="45">
        <f t="shared" si="0"/>
        <v>55</v>
      </c>
      <c r="L10" s="46">
        <f>SUM(E10:K10)</f>
        <v>325</v>
      </c>
      <c r="M10" s="608"/>
    </row>
    <row r="11" spans="1:14" ht="30" customHeight="1" thickTop="1" x14ac:dyDescent="0.25">
      <c r="A11" s="617" t="s">
        <v>97</v>
      </c>
      <c r="B11" s="618"/>
      <c r="C11" s="618"/>
      <c r="D11" s="34" t="s">
        <v>93</v>
      </c>
      <c r="E11" s="67">
        <v>0</v>
      </c>
      <c r="F11" s="67">
        <v>20</v>
      </c>
      <c r="G11" s="67">
        <v>20</v>
      </c>
      <c r="H11" s="67">
        <v>20</v>
      </c>
      <c r="I11" s="67">
        <v>20</v>
      </c>
      <c r="J11" s="67">
        <v>20</v>
      </c>
      <c r="K11" s="67">
        <v>0</v>
      </c>
      <c r="L11" s="612">
        <f>SUM(E11:K11)</f>
        <v>100</v>
      </c>
      <c r="M11" s="608"/>
    </row>
    <row r="12" spans="1:14" ht="15" customHeight="1" x14ac:dyDescent="0.25">
      <c r="A12" s="97" t="s">
        <v>94</v>
      </c>
      <c r="B12" s="44">
        <v>5</v>
      </c>
      <c r="C12" s="35" t="s">
        <v>95</v>
      </c>
      <c r="D12" s="36"/>
      <c r="E12" s="66"/>
      <c r="F12" s="66"/>
      <c r="G12" s="66"/>
      <c r="H12" s="66"/>
      <c r="I12" s="66"/>
      <c r="J12" s="66"/>
      <c r="K12" s="66"/>
      <c r="L12" s="613"/>
      <c r="M12" s="608"/>
      <c r="N12" s="37">
        <f>L5/60</f>
        <v>5.833333333333333</v>
      </c>
    </row>
    <row r="13" spans="1:14" ht="15" customHeight="1" x14ac:dyDescent="0.25">
      <c r="A13" s="614" t="s">
        <v>139</v>
      </c>
      <c r="B13" s="615"/>
      <c r="C13" s="615"/>
      <c r="D13" s="616"/>
      <c r="E13" s="65"/>
      <c r="F13" s="65">
        <v>15</v>
      </c>
      <c r="G13" s="65">
        <v>15</v>
      </c>
      <c r="H13" s="65">
        <v>15</v>
      </c>
      <c r="I13" s="65">
        <v>15</v>
      </c>
      <c r="J13" s="65">
        <v>15</v>
      </c>
      <c r="K13" s="65"/>
      <c r="L13" s="128">
        <f>L14/L11</f>
        <v>0.75</v>
      </c>
      <c r="M13" s="608"/>
    </row>
    <row r="14" spans="1:14" ht="15.75" customHeight="1" thickBot="1" x14ac:dyDescent="0.3">
      <c r="A14" s="620" t="s">
        <v>96</v>
      </c>
      <c r="B14" s="621"/>
      <c r="C14" s="621"/>
      <c r="D14" s="622"/>
      <c r="E14" s="45">
        <f t="shared" ref="E14:K14" si="1">SUM(E13:E13)</f>
        <v>0</v>
      </c>
      <c r="F14" s="45">
        <f t="shared" si="1"/>
        <v>15</v>
      </c>
      <c r="G14" s="45">
        <f t="shared" si="1"/>
        <v>15</v>
      </c>
      <c r="H14" s="45">
        <f t="shared" si="1"/>
        <v>15</v>
      </c>
      <c r="I14" s="45">
        <f t="shared" si="1"/>
        <v>15</v>
      </c>
      <c r="J14" s="45">
        <f t="shared" si="1"/>
        <v>15</v>
      </c>
      <c r="K14" s="45">
        <f t="shared" si="1"/>
        <v>0</v>
      </c>
      <c r="L14" s="46">
        <f>SUM(E14:K14)</f>
        <v>75</v>
      </c>
      <c r="M14" s="608"/>
    </row>
    <row r="15" spans="1:14" s="48" customFormat="1" ht="15.75" customHeight="1" thickTop="1" thickBot="1" x14ac:dyDescent="0.3">
      <c r="A15" s="556"/>
      <c r="B15" s="557"/>
      <c r="C15" s="557"/>
      <c r="D15" s="557"/>
      <c r="E15" s="557"/>
      <c r="F15" s="557"/>
      <c r="G15" s="557"/>
      <c r="H15" s="557"/>
      <c r="I15" s="557"/>
      <c r="J15" s="557"/>
      <c r="K15" s="558"/>
      <c r="L15" s="28" t="s">
        <v>204</v>
      </c>
      <c r="M15" s="69" t="s">
        <v>203</v>
      </c>
      <c r="N15" s="47"/>
    </row>
    <row r="16" spans="1:14" s="48" customFormat="1" ht="15.75" customHeight="1" thickTop="1" x14ac:dyDescent="0.25">
      <c r="A16" s="565" t="s">
        <v>114</v>
      </c>
      <c r="B16" s="566"/>
      <c r="C16" s="566"/>
      <c r="D16" s="566"/>
      <c r="E16" s="566"/>
      <c r="F16" s="566"/>
      <c r="G16" s="566"/>
      <c r="H16" s="566"/>
      <c r="I16" s="566"/>
      <c r="J16" s="566"/>
      <c r="K16" s="567"/>
      <c r="L16" s="28">
        <f>SUM(L10,L14)</f>
        <v>400</v>
      </c>
      <c r="M16" s="69">
        <f>SUM(L5,L11)</f>
        <v>450</v>
      </c>
      <c r="N16" s="47"/>
    </row>
    <row r="17" spans="1:14" s="48" customFormat="1" ht="15" customHeight="1" x14ac:dyDescent="0.25">
      <c r="A17" s="559" t="s">
        <v>115</v>
      </c>
      <c r="B17" s="560"/>
      <c r="C17" s="560"/>
      <c r="D17" s="560"/>
      <c r="E17" s="560"/>
      <c r="F17" s="560"/>
      <c r="G17" s="560"/>
      <c r="H17" s="560"/>
      <c r="I17" s="560"/>
      <c r="J17" s="560"/>
      <c r="K17" s="561"/>
      <c r="L17" s="29">
        <f>L16/60</f>
        <v>6.666666666666667</v>
      </c>
      <c r="M17" s="70">
        <f>M16/60</f>
        <v>7.5</v>
      </c>
      <c r="N17" s="47"/>
    </row>
    <row r="18" spans="1:14" s="48" customFormat="1" ht="15" hidden="1" customHeight="1" x14ac:dyDescent="0.25">
      <c r="A18" s="569"/>
      <c r="B18" s="570"/>
      <c r="C18" s="570"/>
      <c r="D18" s="570"/>
      <c r="E18" s="570"/>
      <c r="F18" s="570"/>
      <c r="G18" s="570"/>
      <c r="H18" s="570"/>
      <c r="I18" s="570"/>
      <c r="J18" s="570"/>
      <c r="K18" s="571"/>
      <c r="L18" s="29">
        <v>4.33</v>
      </c>
      <c r="M18" s="71">
        <v>4.33</v>
      </c>
      <c r="N18" s="47"/>
    </row>
    <row r="19" spans="1:14" s="48" customFormat="1" ht="15.75" thickBot="1" x14ac:dyDescent="0.3">
      <c r="A19" s="572" t="s">
        <v>116</v>
      </c>
      <c r="B19" s="573"/>
      <c r="C19" s="573"/>
      <c r="D19" s="573"/>
      <c r="E19" s="573"/>
      <c r="F19" s="573"/>
      <c r="G19" s="573"/>
      <c r="H19" s="573"/>
      <c r="I19" s="573"/>
      <c r="J19" s="573"/>
      <c r="K19" s="574"/>
      <c r="L19" s="30">
        <f>PRODUCT(L17,L18)</f>
        <v>28.866666666666667</v>
      </c>
      <c r="M19" s="72">
        <f>PRODUCT(M17,M18)</f>
        <v>32.475000000000001</v>
      </c>
      <c r="N19" s="47"/>
    </row>
    <row r="20" spans="1:14" s="19" customFormat="1" ht="30" customHeight="1" thickTop="1" x14ac:dyDescent="0.25">
      <c r="A20" s="542" t="s">
        <v>92</v>
      </c>
      <c r="B20" s="543"/>
      <c r="C20" s="543"/>
      <c r="D20" s="13" t="s">
        <v>93</v>
      </c>
      <c r="E20" s="73">
        <v>0</v>
      </c>
      <c r="F20" s="73">
        <v>0</v>
      </c>
      <c r="G20" s="73">
        <v>0</v>
      </c>
      <c r="H20" s="73">
        <v>0</v>
      </c>
      <c r="I20" s="73">
        <v>0</v>
      </c>
      <c r="J20" s="73">
        <v>0</v>
      </c>
      <c r="K20" s="73">
        <v>0</v>
      </c>
      <c r="L20" s="544">
        <f>SUM(E20:K20)</f>
        <v>0</v>
      </c>
      <c r="M20" s="147"/>
      <c r="N20" s="18"/>
    </row>
    <row r="21" spans="1:14" ht="15" customHeight="1" x14ac:dyDescent="0.25">
      <c r="A21" s="98" t="s">
        <v>94</v>
      </c>
      <c r="B21" s="43">
        <v>0</v>
      </c>
      <c r="C21" s="14" t="s">
        <v>95</v>
      </c>
      <c r="D21" s="15"/>
      <c r="E21" s="68"/>
      <c r="F21" s="68"/>
      <c r="G21" s="68"/>
      <c r="H21" s="68"/>
      <c r="I21" s="68"/>
      <c r="J21" s="68"/>
      <c r="K21" s="68"/>
      <c r="L21" s="545"/>
      <c r="M21" s="148"/>
      <c r="N21" s="37">
        <f>L11/60</f>
        <v>1.6666666666666667</v>
      </c>
    </row>
    <row r="22" spans="1:14" ht="16.5" customHeight="1" x14ac:dyDescent="0.25">
      <c r="A22" s="530"/>
      <c r="B22" s="531"/>
      <c r="C22" s="531"/>
      <c r="D22" s="532"/>
      <c r="E22" s="151">
        <v>0</v>
      </c>
      <c r="F22" s="151">
        <v>0</v>
      </c>
      <c r="G22" s="151">
        <v>0</v>
      </c>
      <c r="H22" s="151">
        <v>0</v>
      </c>
      <c r="I22" s="151">
        <v>0</v>
      </c>
      <c r="J22" s="151">
        <v>0</v>
      </c>
      <c r="K22" s="151">
        <v>0</v>
      </c>
      <c r="L22" s="547" t="e">
        <f>L27/L20</f>
        <v>#DIV/0!</v>
      </c>
      <c r="M22" s="148"/>
    </row>
    <row r="23" spans="1:14" x14ac:dyDescent="0.25">
      <c r="A23" s="548"/>
      <c r="B23" s="549"/>
      <c r="C23" s="549"/>
      <c r="D23" s="568"/>
      <c r="E23" s="152">
        <v>0</v>
      </c>
      <c r="F23" s="152">
        <v>0</v>
      </c>
      <c r="G23" s="152">
        <v>0</v>
      </c>
      <c r="H23" s="152">
        <v>0</v>
      </c>
      <c r="I23" s="152">
        <v>0</v>
      </c>
      <c r="J23" s="152">
        <v>0</v>
      </c>
      <c r="K23" s="152">
        <v>0</v>
      </c>
      <c r="L23" s="547"/>
      <c r="M23" s="149"/>
    </row>
    <row r="24" spans="1:14" x14ac:dyDescent="0.25">
      <c r="A24" s="548"/>
      <c r="B24" s="549"/>
      <c r="C24" s="549"/>
      <c r="D24" s="568"/>
      <c r="E24" s="152">
        <v>0</v>
      </c>
      <c r="F24" s="152">
        <v>0</v>
      </c>
      <c r="G24" s="152">
        <v>0</v>
      </c>
      <c r="H24" s="152">
        <v>0</v>
      </c>
      <c r="I24" s="152">
        <v>0</v>
      </c>
      <c r="J24" s="152">
        <v>0</v>
      </c>
      <c r="K24" s="152">
        <v>0</v>
      </c>
      <c r="L24" s="547"/>
      <c r="M24" s="149"/>
    </row>
    <row r="25" spans="1:14" x14ac:dyDescent="0.25">
      <c r="A25" s="548"/>
      <c r="B25" s="549"/>
      <c r="C25" s="549"/>
      <c r="D25" s="568"/>
      <c r="E25" s="152">
        <v>0</v>
      </c>
      <c r="F25" s="152">
        <v>0</v>
      </c>
      <c r="G25" s="152">
        <v>0</v>
      </c>
      <c r="H25" s="152">
        <v>0</v>
      </c>
      <c r="I25" s="152">
        <v>0</v>
      </c>
      <c r="J25" s="152">
        <v>0</v>
      </c>
      <c r="K25" s="152">
        <v>0</v>
      </c>
      <c r="L25" s="547"/>
      <c r="M25" s="149"/>
    </row>
    <row r="26" spans="1:14" x14ac:dyDescent="0.25">
      <c r="A26" s="539"/>
      <c r="B26" s="540"/>
      <c r="C26" s="540"/>
      <c r="D26" s="541"/>
      <c r="E26" s="153">
        <v>0</v>
      </c>
      <c r="F26" s="153">
        <v>0</v>
      </c>
      <c r="G26" s="153">
        <v>0</v>
      </c>
      <c r="H26" s="153">
        <v>0</v>
      </c>
      <c r="I26" s="153">
        <v>0</v>
      </c>
      <c r="J26" s="153">
        <v>0</v>
      </c>
      <c r="K26" s="153">
        <v>0</v>
      </c>
      <c r="L26" s="547"/>
      <c r="M26" s="149"/>
    </row>
    <row r="27" spans="1:14" ht="15.75" customHeight="1" thickBot="1" x14ac:dyDescent="0.3">
      <c r="A27" s="533" t="s">
        <v>96</v>
      </c>
      <c r="B27" s="534"/>
      <c r="C27" s="534"/>
      <c r="D27" s="535"/>
      <c r="E27" s="16">
        <f t="shared" ref="E27:K27" si="2">SUM(E22:E26)</f>
        <v>0</v>
      </c>
      <c r="F27" s="16">
        <f t="shared" si="2"/>
        <v>0</v>
      </c>
      <c r="G27" s="16">
        <f t="shared" si="2"/>
        <v>0</v>
      </c>
      <c r="H27" s="16">
        <f t="shared" si="2"/>
        <v>0</v>
      </c>
      <c r="I27" s="16">
        <f t="shared" si="2"/>
        <v>0</v>
      </c>
      <c r="J27" s="16">
        <f t="shared" si="2"/>
        <v>0</v>
      </c>
      <c r="K27" s="16">
        <f t="shared" si="2"/>
        <v>0</v>
      </c>
      <c r="L27" s="17">
        <f>SUM(E27:K27)</f>
        <v>0</v>
      </c>
      <c r="M27" s="149"/>
    </row>
    <row r="28" spans="1:14" s="19" customFormat="1" ht="30" customHeight="1" thickTop="1" x14ac:dyDescent="0.25">
      <c r="A28" s="542" t="s">
        <v>97</v>
      </c>
      <c r="B28" s="543"/>
      <c r="C28" s="543"/>
      <c r="D28" s="13" t="s">
        <v>93</v>
      </c>
      <c r="E28" s="73">
        <v>0</v>
      </c>
      <c r="F28" s="73">
        <v>0</v>
      </c>
      <c r="G28" s="73">
        <v>0</v>
      </c>
      <c r="H28" s="73">
        <v>0</v>
      </c>
      <c r="I28" s="73">
        <v>0</v>
      </c>
      <c r="J28" s="73">
        <v>0</v>
      </c>
      <c r="K28" s="73">
        <v>0</v>
      </c>
      <c r="L28" s="544">
        <f>SUM(E28:K28)</f>
        <v>0</v>
      </c>
      <c r="M28" s="147"/>
      <c r="N28" s="18"/>
    </row>
    <row r="29" spans="1:14" ht="15" customHeight="1" x14ac:dyDescent="0.25">
      <c r="A29" s="98" t="s">
        <v>94</v>
      </c>
      <c r="B29" s="43">
        <v>0</v>
      </c>
      <c r="C29" s="14" t="s">
        <v>95</v>
      </c>
      <c r="D29" s="15"/>
      <c r="E29" s="68"/>
      <c r="F29" s="68"/>
      <c r="G29" s="68"/>
      <c r="H29" s="68"/>
      <c r="I29" s="68"/>
      <c r="J29" s="68"/>
      <c r="K29" s="68"/>
      <c r="L29" s="545"/>
      <c r="M29" s="148"/>
      <c r="N29" s="37">
        <f>L20/60</f>
        <v>0</v>
      </c>
    </row>
    <row r="30" spans="1:14" ht="16.5" customHeight="1" x14ac:dyDescent="0.25">
      <c r="A30" s="530"/>
      <c r="B30" s="531"/>
      <c r="C30" s="531"/>
      <c r="D30" s="532"/>
      <c r="E30" s="151">
        <v>0</v>
      </c>
      <c r="F30" s="151">
        <v>0</v>
      </c>
      <c r="G30" s="151">
        <v>0</v>
      </c>
      <c r="H30" s="151">
        <v>0</v>
      </c>
      <c r="I30" s="151">
        <v>0</v>
      </c>
      <c r="J30" s="151">
        <v>0</v>
      </c>
      <c r="K30" s="151">
        <v>0</v>
      </c>
      <c r="L30" s="547" t="e">
        <f>L35/L28</f>
        <v>#DIV/0!</v>
      </c>
      <c r="M30" s="148"/>
    </row>
    <row r="31" spans="1:14" x14ac:dyDescent="0.25">
      <c r="A31" s="548"/>
      <c r="B31" s="549"/>
      <c r="C31" s="549"/>
      <c r="D31" s="568"/>
      <c r="E31" s="152">
        <v>0</v>
      </c>
      <c r="F31" s="152">
        <v>0</v>
      </c>
      <c r="G31" s="152">
        <v>0</v>
      </c>
      <c r="H31" s="152">
        <v>0</v>
      </c>
      <c r="I31" s="152">
        <v>0</v>
      </c>
      <c r="J31" s="152">
        <v>0</v>
      </c>
      <c r="K31" s="152">
        <v>0</v>
      </c>
      <c r="L31" s="547"/>
      <c r="M31" s="149"/>
    </row>
    <row r="32" spans="1:14" ht="15" customHeight="1" x14ac:dyDescent="0.25">
      <c r="A32" s="548"/>
      <c r="B32" s="549"/>
      <c r="C32" s="549"/>
      <c r="D32" s="568"/>
      <c r="E32" s="152">
        <v>0</v>
      </c>
      <c r="F32" s="152">
        <v>0</v>
      </c>
      <c r="G32" s="152">
        <v>0</v>
      </c>
      <c r="H32" s="152">
        <v>0</v>
      </c>
      <c r="I32" s="152">
        <v>0</v>
      </c>
      <c r="J32" s="152">
        <v>0</v>
      </c>
      <c r="K32" s="152">
        <v>0</v>
      </c>
      <c r="L32" s="547"/>
      <c r="M32" s="149"/>
    </row>
    <row r="33" spans="1:14" x14ac:dyDescent="0.25">
      <c r="A33" s="548"/>
      <c r="B33" s="549"/>
      <c r="C33" s="549"/>
      <c r="D33" s="568"/>
      <c r="E33" s="152">
        <v>0</v>
      </c>
      <c r="F33" s="152">
        <v>0</v>
      </c>
      <c r="G33" s="152">
        <v>0</v>
      </c>
      <c r="H33" s="152">
        <v>0</v>
      </c>
      <c r="I33" s="152">
        <v>0</v>
      </c>
      <c r="J33" s="152">
        <v>0</v>
      </c>
      <c r="K33" s="152">
        <v>0</v>
      </c>
      <c r="L33" s="547"/>
      <c r="M33" s="149"/>
    </row>
    <row r="34" spans="1:14" x14ac:dyDescent="0.25">
      <c r="A34" s="539"/>
      <c r="B34" s="540"/>
      <c r="C34" s="540"/>
      <c r="D34" s="541"/>
      <c r="E34" s="153">
        <v>0</v>
      </c>
      <c r="F34" s="153">
        <v>0</v>
      </c>
      <c r="G34" s="153">
        <v>0</v>
      </c>
      <c r="H34" s="153">
        <v>0</v>
      </c>
      <c r="I34" s="153">
        <v>0</v>
      </c>
      <c r="J34" s="153">
        <v>0</v>
      </c>
      <c r="K34" s="153">
        <v>0</v>
      </c>
      <c r="L34" s="547"/>
      <c r="M34" s="149"/>
    </row>
    <row r="35" spans="1:14" ht="15.75" customHeight="1" thickBot="1" x14ac:dyDescent="0.3">
      <c r="A35" s="533" t="s">
        <v>96</v>
      </c>
      <c r="B35" s="534"/>
      <c r="C35" s="534"/>
      <c r="D35" s="535"/>
      <c r="E35" s="143">
        <f t="shared" ref="E35:K35" si="3">SUM(E30:E34)</f>
        <v>0</v>
      </c>
      <c r="F35" s="143">
        <f t="shared" si="3"/>
        <v>0</v>
      </c>
      <c r="G35" s="143">
        <f t="shared" si="3"/>
        <v>0</v>
      </c>
      <c r="H35" s="143">
        <f t="shared" si="3"/>
        <v>0</v>
      </c>
      <c r="I35" s="143">
        <f t="shared" si="3"/>
        <v>0</v>
      </c>
      <c r="J35" s="143">
        <f t="shared" si="3"/>
        <v>0</v>
      </c>
      <c r="K35" s="143">
        <f t="shared" si="3"/>
        <v>0</v>
      </c>
      <c r="L35" s="17">
        <f>SUM(E35:K35)</f>
        <v>0</v>
      </c>
      <c r="M35" s="149"/>
    </row>
    <row r="36" spans="1:14" s="19" customFormat="1" ht="30" customHeight="1" thickTop="1" x14ac:dyDescent="0.25">
      <c r="A36" s="542" t="s">
        <v>98</v>
      </c>
      <c r="B36" s="543"/>
      <c r="C36" s="543"/>
      <c r="D36" s="13" t="s">
        <v>93</v>
      </c>
      <c r="E36" s="73">
        <v>0</v>
      </c>
      <c r="F36" s="73">
        <v>0</v>
      </c>
      <c r="G36" s="73">
        <v>0</v>
      </c>
      <c r="H36" s="73">
        <v>0</v>
      </c>
      <c r="I36" s="73">
        <v>0</v>
      </c>
      <c r="J36" s="73">
        <v>0</v>
      </c>
      <c r="K36" s="73">
        <v>0</v>
      </c>
      <c r="L36" s="544">
        <f>SUM(E36:K36)</f>
        <v>0</v>
      </c>
      <c r="M36" s="147"/>
      <c r="N36" s="18"/>
    </row>
    <row r="37" spans="1:14" ht="15" customHeight="1" x14ac:dyDescent="0.25">
      <c r="A37" s="98" t="s">
        <v>94</v>
      </c>
      <c r="B37" s="43">
        <v>0</v>
      </c>
      <c r="C37" s="14" t="s">
        <v>95</v>
      </c>
      <c r="D37" s="15"/>
      <c r="E37" s="68"/>
      <c r="F37" s="68"/>
      <c r="G37" s="68"/>
      <c r="H37" s="68"/>
      <c r="I37" s="68"/>
      <c r="J37" s="68"/>
      <c r="K37" s="68"/>
      <c r="L37" s="545"/>
      <c r="M37" s="148"/>
      <c r="N37" s="37">
        <f>L28/60</f>
        <v>0</v>
      </c>
    </row>
    <row r="38" spans="1:14" ht="16.5" customHeight="1" x14ac:dyDescent="0.25">
      <c r="A38" s="530"/>
      <c r="B38" s="531"/>
      <c r="C38" s="531"/>
      <c r="D38" s="532"/>
      <c r="E38" s="151">
        <v>0</v>
      </c>
      <c r="F38" s="151">
        <v>0</v>
      </c>
      <c r="G38" s="151">
        <v>0</v>
      </c>
      <c r="H38" s="151">
        <v>0</v>
      </c>
      <c r="I38" s="151">
        <v>0</v>
      </c>
      <c r="J38" s="151">
        <v>0</v>
      </c>
      <c r="K38" s="151">
        <v>0</v>
      </c>
      <c r="L38" s="547" t="e">
        <f>L43/L36</f>
        <v>#DIV/0!</v>
      </c>
      <c r="M38" s="148"/>
    </row>
    <row r="39" spans="1:14" x14ac:dyDescent="0.25">
      <c r="A39" s="548"/>
      <c r="B39" s="549"/>
      <c r="C39" s="549"/>
      <c r="D39" s="568"/>
      <c r="E39" s="152">
        <v>0</v>
      </c>
      <c r="F39" s="152">
        <v>0</v>
      </c>
      <c r="G39" s="152">
        <v>0</v>
      </c>
      <c r="H39" s="152">
        <v>0</v>
      </c>
      <c r="I39" s="152">
        <v>0</v>
      </c>
      <c r="J39" s="152">
        <v>0</v>
      </c>
      <c r="K39" s="152">
        <v>0</v>
      </c>
      <c r="L39" s="547"/>
      <c r="M39" s="149"/>
    </row>
    <row r="40" spans="1:14" x14ac:dyDescent="0.25">
      <c r="A40" s="548"/>
      <c r="B40" s="549"/>
      <c r="C40" s="549"/>
      <c r="D40" s="568"/>
      <c r="E40" s="152">
        <v>0</v>
      </c>
      <c r="F40" s="152">
        <v>0</v>
      </c>
      <c r="G40" s="152">
        <v>0</v>
      </c>
      <c r="H40" s="152">
        <v>0</v>
      </c>
      <c r="I40" s="152">
        <v>0</v>
      </c>
      <c r="J40" s="152">
        <v>0</v>
      </c>
      <c r="K40" s="152">
        <v>0</v>
      </c>
      <c r="L40" s="547"/>
      <c r="M40" s="149"/>
    </row>
    <row r="41" spans="1:14" x14ac:dyDescent="0.25">
      <c r="A41" s="548"/>
      <c r="B41" s="549"/>
      <c r="C41" s="549"/>
      <c r="D41" s="568"/>
      <c r="E41" s="152">
        <v>0</v>
      </c>
      <c r="F41" s="152">
        <v>0</v>
      </c>
      <c r="G41" s="152">
        <v>0</v>
      </c>
      <c r="H41" s="152">
        <v>0</v>
      </c>
      <c r="I41" s="152">
        <v>0</v>
      </c>
      <c r="J41" s="152">
        <v>0</v>
      </c>
      <c r="K41" s="152">
        <v>0</v>
      </c>
      <c r="L41" s="547"/>
      <c r="M41" s="149"/>
    </row>
    <row r="42" spans="1:14" x14ac:dyDescent="0.25">
      <c r="A42" s="539"/>
      <c r="B42" s="540"/>
      <c r="C42" s="540"/>
      <c r="D42" s="541"/>
      <c r="E42" s="153">
        <v>0</v>
      </c>
      <c r="F42" s="153">
        <v>0</v>
      </c>
      <c r="G42" s="153">
        <v>0</v>
      </c>
      <c r="H42" s="153">
        <v>0</v>
      </c>
      <c r="I42" s="153">
        <v>0</v>
      </c>
      <c r="J42" s="153">
        <v>0</v>
      </c>
      <c r="K42" s="153">
        <v>0</v>
      </c>
      <c r="L42" s="547"/>
      <c r="M42" s="149"/>
    </row>
    <row r="43" spans="1:14" ht="15.75" customHeight="1" thickBot="1" x14ac:dyDescent="0.3">
      <c r="A43" s="533" t="s">
        <v>96</v>
      </c>
      <c r="B43" s="534"/>
      <c r="C43" s="534"/>
      <c r="D43" s="535"/>
      <c r="E43" s="16">
        <f t="shared" ref="E43:K43" si="4">SUM(E38:E42)</f>
        <v>0</v>
      </c>
      <c r="F43" s="16">
        <f t="shared" si="4"/>
        <v>0</v>
      </c>
      <c r="G43" s="16">
        <f t="shared" si="4"/>
        <v>0</v>
      </c>
      <c r="H43" s="16">
        <f t="shared" si="4"/>
        <v>0</v>
      </c>
      <c r="I43" s="16">
        <f t="shared" si="4"/>
        <v>0</v>
      </c>
      <c r="J43" s="16">
        <f t="shared" si="4"/>
        <v>0</v>
      </c>
      <c r="K43" s="16">
        <f t="shared" si="4"/>
        <v>0</v>
      </c>
      <c r="L43" s="17">
        <f>SUM(E43:K43)</f>
        <v>0</v>
      </c>
      <c r="M43" s="149"/>
    </row>
    <row r="44" spans="1:14" s="19" customFormat="1" ht="30" customHeight="1" thickTop="1" x14ac:dyDescent="0.25">
      <c r="A44" s="542" t="s">
        <v>99</v>
      </c>
      <c r="B44" s="543"/>
      <c r="C44" s="543"/>
      <c r="D44" s="13" t="s">
        <v>93</v>
      </c>
      <c r="E44" s="73">
        <v>0</v>
      </c>
      <c r="F44" s="73">
        <v>0</v>
      </c>
      <c r="G44" s="73">
        <v>0</v>
      </c>
      <c r="H44" s="73">
        <v>0</v>
      </c>
      <c r="I44" s="73">
        <v>0</v>
      </c>
      <c r="J44" s="73">
        <v>0</v>
      </c>
      <c r="K44" s="73">
        <v>0</v>
      </c>
      <c r="L44" s="544">
        <f>SUM(E44:K44)</f>
        <v>0</v>
      </c>
      <c r="M44" s="147"/>
      <c r="N44" s="18"/>
    </row>
    <row r="45" spans="1:14" ht="15" customHeight="1" x14ac:dyDescent="0.25">
      <c r="A45" s="98" t="s">
        <v>94</v>
      </c>
      <c r="B45" s="43">
        <v>0</v>
      </c>
      <c r="C45" s="14" t="s">
        <v>95</v>
      </c>
      <c r="D45" s="15"/>
      <c r="E45" s="68"/>
      <c r="F45" s="68"/>
      <c r="G45" s="68"/>
      <c r="H45" s="68"/>
      <c r="I45" s="68"/>
      <c r="J45" s="68"/>
      <c r="K45" s="68"/>
      <c r="L45" s="545"/>
      <c r="M45" s="148"/>
      <c r="N45" s="37">
        <f>L36/60</f>
        <v>0</v>
      </c>
    </row>
    <row r="46" spans="1:14" ht="16.5" customHeight="1" x14ac:dyDescent="0.25">
      <c r="A46" s="530"/>
      <c r="B46" s="531"/>
      <c r="C46" s="531"/>
      <c r="D46" s="532"/>
      <c r="E46" s="151">
        <v>0</v>
      </c>
      <c r="F46" s="151">
        <v>0</v>
      </c>
      <c r="G46" s="151">
        <v>0</v>
      </c>
      <c r="H46" s="151">
        <v>0</v>
      </c>
      <c r="I46" s="151">
        <v>0</v>
      </c>
      <c r="J46" s="151">
        <v>0</v>
      </c>
      <c r="K46" s="151">
        <v>0</v>
      </c>
      <c r="L46" s="547" t="e">
        <f>L51/L44</f>
        <v>#DIV/0!</v>
      </c>
      <c r="M46" s="148"/>
    </row>
    <row r="47" spans="1:14" x14ac:dyDescent="0.25">
      <c r="A47" s="548"/>
      <c r="B47" s="549"/>
      <c r="C47" s="549"/>
      <c r="D47" s="568"/>
      <c r="E47" s="152">
        <v>0</v>
      </c>
      <c r="F47" s="152">
        <v>0</v>
      </c>
      <c r="G47" s="152">
        <v>0</v>
      </c>
      <c r="H47" s="152">
        <v>0</v>
      </c>
      <c r="I47" s="152">
        <v>0</v>
      </c>
      <c r="J47" s="152">
        <v>0</v>
      </c>
      <c r="K47" s="152">
        <v>0</v>
      </c>
      <c r="L47" s="547"/>
      <c r="M47" s="149"/>
    </row>
    <row r="48" spans="1:14" x14ac:dyDescent="0.25">
      <c r="A48" s="548"/>
      <c r="B48" s="549"/>
      <c r="C48" s="549"/>
      <c r="D48" s="568"/>
      <c r="E48" s="152">
        <v>0</v>
      </c>
      <c r="F48" s="152">
        <v>0</v>
      </c>
      <c r="G48" s="152">
        <v>0</v>
      </c>
      <c r="H48" s="152">
        <v>0</v>
      </c>
      <c r="I48" s="152">
        <v>0</v>
      </c>
      <c r="J48" s="152">
        <v>0</v>
      </c>
      <c r="K48" s="152">
        <v>0</v>
      </c>
      <c r="L48" s="547"/>
      <c r="M48" s="149"/>
    </row>
    <row r="49" spans="1:14" x14ac:dyDescent="0.25">
      <c r="A49" s="548"/>
      <c r="B49" s="549"/>
      <c r="C49" s="549"/>
      <c r="D49" s="568"/>
      <c r="E49" s="152">
        <v>0</v>
      </c>
      <c r="F49" s="152">
        <v>0</v>
      </c>
      <c r="G49" s="152">
        <v>0</v>
      </c>
      <c r="H49" s="152">
        <v>0</v>
      </c>
      <c r="I49" s="152">
        <v>0</v>
      </c>
      <c r="J49" s="152">
        <v>0</v>
      </c>
      <c r="K49" s="152">
        <v>0</v>
      </c>
      <c r="L49" s="547"/>
      <c r="M49" s="149"/>
    </row>
    <row r="50" spans="1:14" x14ac:dyDescent="0.25">
      <c r="A50" s="539"/>
      <c r="B50" s="540"/>
      <c r="C50" s="540"/>
      <c r="D50" s="541"/>
      <c r="E50" s="153">
        <v>0</v>
      </c>
      <c r="F50" s="153">
        <v>0</v>
      </c>
      <c r="G50" s="153">
        <v>0</v>
      </c>
      <c r="H50" s="153">
        <v>0</v>
      </c>
      <c r="I50" s="153">
        <v>0</v>
      </c>
      <c r="J50" s="153">
        <v>0</v>
      </c>
      <c r="K50" s="153">
        <v>0</v>
      </c>
      <c r="L50" s="547"/>
      <c r="M50" s="149"/>
    </row>
    <row r="51" spans="1:14" ht="15.75" customHeight="1" thickBot="1" x14ac:dyDescent="0.3">
      <c r="A51" s="533" t="s">
        <v>96</v>
      </c>
      <c r="B51" s="534"/>
      <c r="C51" s="534"/>
      <c r="D51" s="535"/>
      <c r="E51" s="21">
        <f t="shared" ref="E51:K51" si="5">SUM(E46:E50)</f>
        <v>0</v>
      </c>
      <c r="F51" s="21">
        <f t="shared" si="5"/>
        <v>0</v>
      </c>
      <c r="G51" s="21">
        <f t="shared" si="5"/>
        <v>0</v>
      </c>
      <c r="H51" s="21">
        <f t="shared" si="5"/>
        <v>0</v>
      </c>
      <c r="I51" s="21">
        <f t="shared" si="5"/>
        <v>0</v>
      </c>
      <c r="J51" s="21">
        <f t="shared" si="5"/>
        <v>0</v>
      </c>
      <c r="K51" s="21">
        <f t="shared" si="5"/>
        <v>0</v>
      </c>
      <c r="L51" s="17">
        <f>SUM(E51:K51)</f>
        <v>0</v>
      </c>
      <c r="M51" s="149"/>
    </row>
    <row r="52" spans="1:14" s="19" customFormat="1" ht="30" customHeight="1" thickTop="1" x14ac:dyDescent="0.25">
      <c r="A52" s="542" t="s">
        <v>101</v>
      </c>
      <c r="B52" s="543"/>
      <c r="C52" s="543"/>
      <c r="D52" s="13" t="s">
        <v>93</v>
      </c>
      <c r="E52" s="73">
        <v>0</v>
      </c>
      <c r="F52" s="73">
        <v>0</v>
      </c>
      <c r="G52" s="73">
        <v>0</v>
      </c>
      <c r="H52" s="73">
        <v>0</v>
      </c>
      <c r="I52" s="73">
        <v>0</v>
      </c>
      <c r="J52" s="73">
        <v>0</v>
      </c>
      <c r="K52" s="73">
        <v>0</v>
      </c>
      <c r="L52" s="544">
        <f>SUM(E52:K52)</f>
        <v>0</v>
      </c>
      <c r="M52" s="147"/>
      <c r="N52" s="18"/>
    </row>
    <row r="53" spans="1:14" ht="15" customHeight="1" x14ac:dyDescent="0.25">
      <c r="A53" s="98" t="s">
        <v>94</v>
      </c>
      <c r="B53" s="43">
        <v>0</v>
      </c>
      <c r="C53" s="14" t="s">
        <v>95</v>
      </c>
      <c r="D53" s="15"/>
      <c r="E53" s="68"/>
      <c r="F53" s="68"/>
      <c r="G53" s="68"/>
      <c r="H53" s="68"/>
      <c r="I53" s="68"/>
      <c r="J53" s="68"/>
      <c r="K53" s="68"/>
      <c r="L53" s="545"/>
      <c r="M53" s="148"/>
      <c r="N53" s="37">
        <f>L70/60</f>
        <v>0</v>
      </c>
    </row>
    <row r="54" spans="1:14" ht="16.5" customHeight="1" x14ac:dyDescent="0.25">
      <c r="A54" s="530"/>
      <c r="B54" s="531"/>
      <c r="C54" s="531"/>
      <c r="D54" s="532"/>
      <c r="E54" s="151">
        <v>0</v>
      </c>
      <c r="F54" s="151">
        <v>0</v>
      </c>
      <c r="G54" s="151">
        <v>0</v>
      </c>
      <c r="H54" s="151">
        <v>0</v>
      </c>
      <c r="I54" s="151">
        <v>0</v>
      </c>
      <c r="J54" s="151">
        <v>0</v>
      </c>
      <c r="K54" s="151">
        <v>0</v>
      </c>
      <c r="L54" s="547" t="e">
        <f>L59/L52</f>
        <v>#DIV/0!</v>
      </c>
      <c r="M54" s="148"/>
    </row>
    <row r="55" spans="1:14" x14ac:dyDescent="0.25">
      <c r="A55" s="548"/>
      <c r="B55" s="549"/>
      <c r="C55" s="549"/>
      <c r="D55" s="568"/>
      <c r="E55" s="152">
        <v>0</v>
      </c>
      <c r="F55" s="152">
        <v>0</v>
      </c>
      <c r="G55" s="152">
        <v>0</v>
      </c>
      <c r="H55" s="152">
        <v>0</v>
      </c>
      <c r="I55" s="152">
        <v>0</v>
      </c>
      <c r="J55" s="152">
        <v>0</v>
      </c>
      <c r="K55" s="152">
        <v>0</v>
      </c>
      <c r="L55" s="547"/>
      <c r="M55" s="149"/>
    </row>
    <row r="56" spans="1:14" x14ac:dyDescent="0.25">
      <c r="A56" s="548"/>
      <c r="B56" s="549"/>
      <c r="C56" s="549"/>
      <c r="D56" s="568"/>
      <c r="E56" s="152">
        <v>0</v>
      </c>
      <c r="F56" s="152">
        <v>0</v>
      </c>
      <c r="G56" s="152">
        <v>0</v>
      </c>
      <c r="H56" s="152">
        <v>0</v>
      </c>
      <c r="I56" s="152">
        <v>0</v>
      </c>
      <c r="J56" s="152">
        <v>0</v>
      </c>
      <c r="K56" s="152">
        <v>0</v>
      </c>
      <c r="L56" s="547"/>
      <c r="M56" s="149"/>
    </row>
    <row r="57" spans="1:14" x14ac:dyDescent="0.25">
      <c r="A57" s="548"/>
      <c r="B57" s="549"/>
      <c r="C57" s="549"/>
      <c r="D57" s="568"/>
      <c r="E57" s="152">
        <v>0</v>
      </c>
      <c r="F57" s="152">
        <v>0</v>
      </c>
      <c r="G57" s="152">
        <v>0</v>
      </c>
      <c r="H57" s="152">
        <v>0</v>
      </c>
      <c r="I57" s="152">
        <v>0</v>
      </c>
      <c r="J57" s="152">
        <v>0</v>
      </c>
      <c r="K57" s="152">
        <v>0</v>
      </c>
      <c r="L57" s="547"/>
      <c r="M57" s="149"/>
    </row>
    <row r="58" spans="1:14" x14ac:dyDescent="0.25">
      <c r="A58" s="539"/>
      <c r="B58" s="540"/>
      <c r="C58" s="540"/>
      <c r="D58" s="541"/>
      <c r="E58" s="153">
        <v>0</v>
      </c>
      <c r="F58" s="153">
        <v>0</v>
      </c>
      <c r="G58" s="153">
        <v>0</v>
      </c>
      <c r="H58" s="153">
        <v>0</v>
      </c>
      <c r="I58" s="153">
        <v>0</v>
      </c>
      <c r="J58" s="153">
        <v>0</v>
      </c>
      <c r="K58" s="153">
        <v>0</v>
      </c>
      <c r="L58" s="547"/>
      <c r="M58" s="149"/>
    </row>
    <row r="59" spans="1:14" ht="15.75" customHeight="1" thickBot="1" x14ac:dyDescent="0.3">
      <c r="A59" s="533" t="s">
        <v>96</v>
      </c>
      <c r="B59" s="534"/>
      <c r="C59" s="534"/>
      <c r="D59" s="535"/>
      <c r="E59" s="16">
        <f t="shared" ref="E59:K59" si="6">SUM(E54:E58)</f>
        <v>0</v>
      </c>
      <c r="F59" s="16">
        <f t="shared" si="6"/>
        <v>0</v>
      </c>
      <c r="G59" s="16">
        <f t="shared" si="6"/>
        <v>0</v>
      </c>
      <c r="H59" s="16">
        <f t="shared" si="6"/>
        <v>0</v>
      </c>
      <c r="I59" s="16">
        <f t="shared" si="6"/>
        <v>0</v>
      </c>
      <c r="J59" s="16">
        <f t="shared" si="6"/>
        <v>0</v>
      </c>
      <c r="K59" s="16">
        <f t="shared" si="6"/>
        <v>0</v>
      </c>
      <c r="L59" s="17">
        <f>SUM(E59:K59)</f>
        <v>0</v>
      </c>
      <c r="M59" s="149"/>
    </row>
    <row r="60" spans="1:14" s="19" customFormat="1" ht="30" customHeight="1" thickTop="1" x14ac:dyDescent="0.25">
      <c r="A60" s="542" t="s">
        <v>102</v>
      </c>
      <c r="B60" s="543"/>
      <c r="C60" s="543"/>
      <c r="D60" s="13" t="s">
        <v>93</v>
      </c>
      <c r="E60" s="73">
        <v>0</v>
      </c>
      <c r="F60" s="73">
        <v>0</v>
      </c>
      <c r="G60" s="73">
        <v>0</v>
      </c>
      <c r="H60" s="73">
        <v>0</v>
      </c>
      <c r="I60" s="73">
        <v>0</v>
      </c>
      <c r="J60" s="73">
        <v>0</v>
      </c>
      <c r="K60" s="73">
        <v>0</v>
      </c>
      <c r="L60" s="544">
        <f>SUM(E60:K60)</f>
        <v>0</v>
      </c>
      <c r="M60" s="147"/>
      <c r="N60" s="18"/>
    </row>
    <row r="61" spans="1:14" ht="15" customHeight="1" x14ac:dyDescent="0.25">
      <c r="A61" s="98" t="s">
        <v>94</v>
      </c>
      <c r="B61" s="43">
        <v>0</v>
      </c>
      <c r="C61" s="14" t="s">
        <v>95</v>
      </c>
      <c r="D61" s="15"/>
      <c r="E61" s="68"/>
      <c r="F61" s="68"/>
      <c r="G61" s="68"/>
      <c r="H61" s="68"/>
      <c r="I61" s="68"/>
      <c r="J61" s="68"/>
      <c r="K61" s="68"/>
      <c r="L61" s="545"/>
      <c r="M61" s="148"/>
      <c r="N61" s="37">
        <f>L52/60</f>
        <v>0</v>
      </c>
    </row>
    <row r="62" spans="1:14" ht="16.5" customHeight="1" x14ac:dyDescent="0.25">
      <c r="A62" s="530"/>
      <c r="B62" s="531"/>
      <c r="C62" s="531"/>
      <c r="D62" s="532"/>
      <c r="E62" s="151">
        <v>0</v>
      </c>
      <c r="F62" s="151">
        <v>0</v>
      </c>
      <c r="G62" s="151">
        <v>0</v>
      </c>
      <c r="H62" s="151">
        <v>0</v>
      </c>
      <c r="I62" s="151">
        <v>0</v>
      </c>
      <c r="J62" s="151">
        <v>0</v>
      </c>
      <c r="K62" s="151">
        <v>0</v>
      </c>
      <c r="L62" s="546" t="e">
        <f>L65/L60</f>
        <v>#DIV/0!</v>
      </c>
      <c r="M62" s="148"/>
    </row>
    <row r="63" spans="1:14" x14ac:dyDescent="0.25">
      <c r="A63" s="548"/>
      <c r="B63" s="549"/>
      <c r="C63" s="549"/>
      <c r="D63" s="568"/>
      <c r="E63" s="152">
        <v>0</v>
      </c>
      <c r="F63" s="152">
        <v>0</v>
      </c>
      <c r="G63" s="152">
        <v>0</v>
      </c>
      <c r="H63" s="152">
        <v>0</v>
      </c>
      <c r="I63" s="152">
        <v>0</v>
      </c>
      <c r="J63" s="152">
        <v>0</v>
      </c>
      <c r="K63" s="152">
        <v>0</v>
      </c>
      <c r="L63" s="547"/>
      <c r="M63" s="149"/>
    </row>
    <row r="64" spans="1:14" x14ac:dyDescent="0.25">
      <c r="A64" s="539"/>
      <c r="B64" s="540"/>
      <c r="C64" s="540"/>
      <c r="D64" s="541"/>
      <c r="E64" s="153">
        <v>0</v>
      </c>
      <c r="F64" s="153">
        <v>0</v>
      </c>
      <c r="G64" s="153">
        <v>0</v>
      </c>
      <c r="H64" s="153">
        <v>0</v>
      </c>
      <c r="I64" s="153">
        <v>0</v>
      </c>
      <c r="J64" s="153">
        <v>0</v>
      </c>
      <c r="K64" s="153">
        <v>0</v>
      </c>
      <c r="L64" s="547"/>
      <c r="M64" s="149"/>
    </row>
    <row r="65" spans="1:14" ht="15.75" customHeight="1" thickBot="1" x14ac:dyDescent="0.3">
      <c r="A65" s="550" t="s">
        <v>96</v>
      </c>
      <c r="B65" s="551"/>
      <c r="C65" s="551"/>
      <c r="D65" s="552"/>
      <c r="E65" s="16">
        <f>SUM(E62:E64)</f>
        <v>0</v>
      </c>
      <c r="F65" s="16">
        <f>SUM(F62:F64)</f>
        <v>0</v>
      </c>
      <c r="G65" s="16">
        <f t="shared" ref="G65:K65" si="7">SUM(G62:G64)</f>
        <v>0</v>
      </c>
      <c r="H65" s="16">
        <f t="shared" si="7"/>
        <v>0</v>
      </c>
      <c r="I65" s="16">
        <f t="shared" si="7"/>
        <v>0</v>
      </c>
      <c r="J65" s="16">
        <f t="shared" si="7"/>
        <v>0</v>
      </c>
      <c r="K65" s="16">
        <f t="shared" si="7"/>
        <v>0</v>
      </c>
      <c r="L65" s="146">
        <f>SUM(E65:K65)</f>
        <v>0</v>
      </c>
      <c r="M65" s="149"/>
    </row>
    <row r="66" spans="1:14" ht="30.75" thickTop="1" x14ac:dyDescent="0.25">
      <c r="A66" s="581" t="s">
        <v>350</v>
      </c>
      <c r="B66" s="582"/>
      <c r="C66" s="582"/>
      <c r="D66" s="145" t="s">
        <v>93</v>
      </c>
      <c r="E66" s="73">
        <v>0</v>
      </c>
      <c r="F66" s="73">
        <v>0</v>
      </c>
      <c r="G66" s="73">
        <v>0</v>
      </c>
      <c r="H66" s="73">
        <v>0</v>
      </c>
      <c r="I66" s="73">
        <v>0</v>
      </c>
      <c r="J66" s="73">
        <v>0</v>
      </c>
      <c r="K66" s="73">
        <v>0</v>
      </c>
      <c r="L66" s="555">
        <f>SUM(E66:K66)</f>
        <v>0</v>
      </c>
      <c r="M66" s="149"/>
    </row>
    <row r="67" spans="1:14" ht="16.5" customHeight="1" x14ac:dyDescent="0.25">
      <c r="A67" s="98" t="s">
        <v>94</v>
      </c>
      <c r="B67" s="43">
        <v>0</v>
      </c>
      <c r="C67" s="14" t="s">
        <v>95</v>
      </c>
      <c r="D67" s="15"/>
      <c r="E67" s="68"/>
      <c r="F67" s="68"/>
      <c r="G67" s="68"/>
      <c r="H67" s="68"/>
      <c r="I67" s="68"/>
      <c r="J67" s="68"/>
      <c r="K67" s="68"/>
      <c r="L67" s="545"/>
      <c r="M67" s="149"/>
    </row>
    <row r="68" spans="1:14" x14ac:dyDescent="0.25">
      <c r="A68" s="604"/>
      <c r="B68" s="605"/>
      <c r="C68" s="605"/>
      <c r="D68" s="606"/>
      <c r="E68" s="144">
        <v>0</v>
      </c>
      <c r="F68" s="144">
        <v>0</v>
      </c>
      <c r="G68" s="144">
        <v>0</v>
      </c>
      <c r="H68" s="144">
        <v>0</v>
      </c>
      <c r="I68" s="144">
        <v>0</v>
      </c>
      <c r="J68" s="144">
        <v>0</v>
      </c>
      <c r="K68" s="144">
        <v>0</v>
      </c>
      <c r="L68" s="127" t="e">
        <f>L69/L66</f>
        <v>#DIV/0!</v>
      </c>
      <c r="M68" s="149"/>
    </row>
    <row r="69" spans="1:14" ht="15.75" customHeight="1" thickBot="1" x14ac:dyDescent="0.3">
      <c r="A69" s="533" t="s">
        <v>96</v>
      </c>
      <c r="B69" s="534"/>
      <c r="C69" s="534"/>
      <c r="D69" s="535"/>
      <c r="E69" s="16">
        <f>SUM(E68)</f>
        <v>0</v>
      </c>
      <c r="F69" s="16">
        <f t="shared" ref="F69:K69" si="8">SUM(F68)</f>
        <v>0</v>
      </c>
      <c r="G69" s="16">
        <f t="shared" si="8"/>
        <v>0</v>
      </c>
      <c r="H69" s="16">
        <f t="shared" si="8"/>
        <v>0</v>
      </c>
      <c r="I69" s="16">
        <f t="shared" si="8"/>
        <v>0</v>
      </c>
      <c r="J69" s="16">
        <f t="shared" si="8"/>
        <v>0</v>
      </c>
      <c r="K69" s="16">
        <f t="shared" si="8"/>
        <v>0</v>
      </c>
      <c r="L69" s="17">
        <f>SUM(E69:K69)</f>
        <v>0</v>
      </c>
      <c r="M69" s="149"/>
    </row>
    <row r="70" spans="1:14" s="19" customFormat="1" ht="30" customHeight="1" thickTop="1" x14ac:dyDescent="0.25">
      <c r="A70" s="542" t="s">
        <v>100</v>
      </c>
      <c r="B70" s="543"/>
      <c r="C70" s="543"/>
      <c r="D70" s="13" t="s">
        <v>93</v>
      </c>
      <c r="E70" s="73">
        <v>0</v>
      </c>
      <c r="F70" s="73">
        <v>0</v>
      </c>
      <c r="G70" s="73">
        <v>0</v>
      </c>
      <c r="H70" s="73">
        <v>0</v>
      </c>
      <c r="I70" s="73">
        <v>0</v>
      </c>
      <c r="J70" s="73">
        <v>0</v>
      </c>
      <c r="K70" s="73">
        <v>0</v>
      </c>
      <c r="L70" s="544">
        <f>SUM(E70:K70)</f>
        <v>0</v>
      </c>
      <c r="M70" s="147"/>
      <c r="N70" s="18"/>
    </row>
    <row r="71" spans="1:14" ht="15" customHeight="1" x14ac:dyDescent="0.25">
      <c r="A71" s="98" t="s">
        <v>94</v>
      </c>
      <c r="B71" s="43">
        <v>0</v>
      </c>
      <c r="C71" s="14" t="s">
        <v>95</v>
      </c>
      <c r="D71" s="15"/>
      <c r="E71" s="68"/>
      <c r="F71" s="68"/>
      <c r="G71" s="68"/>
      <c r="H71" s="68"/>
      <c r="I71" s="68"/>
      <c r="J71" s="68"/>
      <c r="K71" s="68"/>
      <c r="L71" s="545"/>
      <c r="M71" s="148"/>
      <c r="N71" s="37">
        <f>L44/60</f>
        <v>0</v>
      </c>
    </row>
    <row r="72" spans="1:14" ht="16.5" customHeight="1" x14ac:dyDescent="0.25">
      <c r="A72" s="530"/>
      <c r="B72" s="531"/>
      <c r="C72" s="531"/>
      <c r="D72" s="532"/>
      <c r="E72" s="151">
        <v>0</v>
      </c>
      <c r="F72" s="151">
        <v>0</v>
      </c>
      <c r="G72" s="151">
        <v>0</v>
      </c>
      <c r="H72" s="151">
        <v>0</v>
      </c>
      <c r="I72" s="151">
        <v>0</v>
      </c>
      <c r="J72" s="151">
        <v>0</v>
      </c>
      <c r="K72" s="151">
        <v>0</v>
      </c>
      <c r="L72" s="547" t="e">
        <f>L77/L70</f>
        <v>#DIV/0!</v>
      </c>
      <c r="M72" s="148"/>
    </row>
    <row r="73" spans="1:14" x14ac:dyDescent="0.25">
      <c r="A73" s="548"/>
      <c r="B73" s="549"/>
      <c r="C73" s="549"/>
      <c r="D73" s="568"/>
      <c r="E73" s="152">
        <v>0</v>
      </c>
      <c r="F73" s="152">
        <v>0</v>
      </c>
      <c r="G73" s="152">
        <v>0</v>
      </c>
      <c r="H73" s="152">
        <v>0</v>
      </c>
      <c r="I73" s="152">
        <v>0</v>
      </c>
      <c r="J73" s="152">
        <v>0</v>
      </c>
      <c r="K73" s="152">
        <v>0</v>
      </c>
      <c r="L73" s="547"/>
      <c r="M73" s="149"/>
    </row>
    <row r="74" spans="1:14" x14ac:dyDescent="0.25">
      <c r="A74" s="548"/>
      <c r="B74" s="549"/>
      <c r="C74" s="549"/>
      <c r="D74" s="568"/>
      <c r="E74" s="152">
        <v>0</v>
      </c>
      <c r="F74" s="152">
        <v>0</v>
      </c>
      <c r="G74" s="152">
        <v>0</v>
      </c>
      <c r="H74" s="152">
        <v>0</v>
      </c>
      <c r="I74" s="152">
        <v>0</v>
      </c>
      <c r="J74" s="152">
        <v>0</v>
      </c>
      <c r="K74" s="152">
        <v>0</v>
      </c>
      <c r="L74" s="547"/>
      <c r="M74" s="149"/>
    </row>
    <row r="75" spans="1:14" x14ac:dyDescent="0.25">
      <c r="A75" s="548"/>
      <c r="B75" s="549"/>
      <c r="C75" s="549"/>
      <c r="D75" s="568"/>
      <c r="E75" s="152">
        <v>0</v>
      </c>
      <c r="F75" s="152">
        <v>0</v>
      </c>
      <c r="G75" s="152">
        <v>0</v>
      </c>
      <c r="H75" s="152">
        <v>0</v>
      </c>
      <c r="I75" s="152">
        <v>0</v>
      </c>
      <c r="J75" s="152">
        <v>0</v>
      </c>
      <c r="K75" s="152">
        <v>0</v>
      </c>
      <c r="L75" s="547"/>
      <c r="M75" s="149"/>
    </row>
    <row r="76" spans="1:14" x14ac:dyDescent="0.25">
      <c r="A76" s="539"/>
      <c r="B76" s="540"/>
      <c r="C76" s="540"/>
      <c r="D76" s="541"/>
      <c r="E76" s="153">
        <v>0</v>
      </c>
      <c r="F76" s="153">
        <v>0</v>
      </c>
      <c r="G76" s="153">
        <v>0</v>
      </c>
      <c r="H76" s="153">
        <v>0</v>
      </c>
      <c r="I76" s="153">
        <v>0</v>
      </c>
      <c r="J76" s="153">
        <v>0</v>
      </c>
      <c r="K76" s="153">
        <v>0</v>
      </c>
      <c r="L76" s="547"/>
      <c r="M76" s="149"/>
    </row>
    <row r="77" spans="1:14" ht="15.75" customHeight="1" thickBot="1" x14ac:dyDescent="0.3">
      <c r="A77" s="533" t="s">
        <v>96</v>
      </c>
      <c r="B77" s="534"/>
      <c r="C77" s="534"/>
      <c r="D77" s="535"/>
      <c r="E77" s="16">
        <f t="shared" ref="E77:K77" si="9">SUM(E72:E76)</f>
        <v>0</v>
      </c>
      <c r="F77" s="16">
        <f t="shared" si="9"/>
        <v>0</v>
      </c>
      <c r="G77" s="16">
        <f t="shared" si="9"/>
        <v>0</v>
      </c>
      <c r="H77" s="16">
        <f t="shared" si="9"/>
        <v>0</v>
      </c>
      <c r="I77" s="16">
        <f t="shared" si="9"/>
        <v>0</v>
      </c>
      <c r="J77" s="16">
        <f t="shared" si="9"/>
        <v>0</v>
      </c>
      <c r="K77" s="16">
        <f t="shared" si="9"/>
        <v>0</v>
      </c>
      <c r="L77" s="17">
        <f>SUM(E77:K77)</f>
        <v>0</v>
      </c>
      <c r="M77" s="149"/>
    </row>
    <row r="78" spans="1:14" s="19" customFormat="1" ht="30" customHeight="1" thickTop="1" x14ac:dyDescent="0.25">
      <c r="A78" s="542" t="s">
        <v>103</v>
      </c>
      <c r="B78" s="543"/>
      <c r="C78" s="543"/>
      <c r="D78" s="13" t="s">
        <v>93</v>
      </c>
      <c r="E78" s="73">
        <v>0</v>
      </c>
      <c r="F78" s="73">
        <v>0</v>
      </c>
      <c r="G78" s="73">
        <v>0</v>
      </c>
      <c r="H78" s="73">
        <v>0</v>
      </c>
      <c r="I78" s="73">
        <v>0</v>
      </c>
      <c r="J78" s="73">
        <v>0</v>
      </c>
      <c r="K78" s="73">
        <v>0</v>
      </c>
      <c r="L78" s="544">
        <f>SUM(E78:K78)</f>
        <v>0</v>
      </c>
      <c r="M78" s="147"/>
      <c r="N78" s="18"/>
    </row>
    <row r="79" spans="1:14" ht="15" customHeight="1" x14ac:dyDescent="0.25">
      <c r="A79" s="98" t="s">
        <v>94</v>
      </c>
      <c r="B79" s="43">
        <v>0</v>
      </c>
      <c r="C79" s="14" t="s">
        <v>95</v>
      </c>
      <c r="D79" s="15"/>
      <c r="E79" s="68"/>
      <c r="F79" s="68"/>
      <c r="G79" s="68"/>
      <c r="H79" s="68"/>
      <c r="I79" s="68"/>
      <c r="J79" s="68"/>
      <c r="K79" s="68"/>
      <c r="L79" s="545"/>
      <c r="M79" s="148"/>
      <c r="N79" s="37">
        <f>L60/60</f>
        <v>0</v>
      </c>
    </row>
    <row r="80" spans="1:14" ht="16.5" customHeight="1" x14ac:dyDescent="0.25">
      <c r="A80" s="530"/>
      <c r="B80" s="531"/>
      <c r="C80" s="531"/>
      <c r="D80" s="532"/>
      <c r="E80" s="151">
        <v>0</v>
      </c>
      <c r="F80" s="151">
        <v>0</v>
      </c>
      <c r="G80" s="151">
        <v>0</v>
      </c>
      <c r="H80" s="151">
        <v>0</v>
      </c>
      <c r="I80" s="151">
        <v>0</v>
      </c>
      <c r="J80" s="151">
        <v>0</v>
      </c>
      <c r="K80" s="151">
        <v>0</v>
      </c>
      <c r="L80" s="547" t="e">
        <f>L85/L78</f>
        <v>#DIV/0!</v>
      </c>
      <c r="M80" s="148"/>
    </row>
    <row r="81" spans="1:14" x14ac:dyDescent="0.25">
      <c r="A81" s="548"/>
      <c r="B81" s="549"/>
      <c r="C81" s="549"/>
      <c r="D81" s="568"/>
      <c r="E81" s="152">
        <v>0</v>
      </c>
      <c r="F81" s="152">
        <v>0</v>
      </c>
      <c r="G81" s="152">
        <v>0</v>
      </c>
      <c r="H81" s="152">
        <v>0</v>
      </c>
      <c r="I81" s="152">
        <v>0</v>
      </c>
      <c r="J81" s="152">
        <v>0</v>
      </c>
      <c r="K81" s="152">
        <v>0</v>
      </c>
      <c r="L81" s="547"/>
      <c r="M81" s="149"/>
    </row>
    <row r="82" spans="1:14" x14ac:dyDescent="0.25">
      <c r="A82" s="548"/>
      <c r="B82" s="549"/>
      <c r="C82" s="549"/>
      <c r="D82" s="568"/>
      <c r="E82" s="152">
        <v>0</v>
      </c>
      <c r="F82" s="152">
        <v>0</v>
      </c>
      <c r="G82" s="152">
        <v>0</v>
      </c>
      <c r="H82" s="152">
        <v>0</v>
      </c>
      <c r="I82" s="152">
        <v>0</v>
      </c>
      <c r="J82" s="152">
        <v>0</v>
      </c>
      <c r="K82" s="152">
        <v>0</v>
      </c>
      <c r="L82" s="547"/>
      <c r="M82" s="149"/>
    </row>
    <row r="83" spans="1:14" x14ac:dyDescent="0.25">
      <c r="A83" s="548"/>
      <c r="B83" s="549"/>
      <c r="C83" s="549"/>
      <c r="D83" s="568"/>
      <c r="E83" s="152">
        <v>0</v>
      </c>
      <c r="F83" s="152">
        <v>0</v>
      </c>
      <c r="G83" s="152">
        <v>0</v>
      </c>
      <c r="H83" s="152">
        <v>0</v>
      </c>
      <c r="I83" s="152">
        <v>0</v>
      </c>
      <c r="J83" s="152">
        <v>0</v>
      </c>
      <c r="K83" s="152">
        <v>0</v>
      </c>
      <c r="L83" s="547"/>
      <c r="M83" s="149"/>
    </row>
    <row r="84" spans="1:14" x14ac:dyDescent="0.25">
      <c r="A84" s="539"/>
      <c r="B84" s="540"/>
      <c r="C84" s="540"/>
      <c r="D84" s="541"/>
      <c r="E84" s="153">
        <v>0</v>
      </c>
      <c r="F84" s="153">
        <v>0</v>
      </c>
      <c r="G84" s="153">
        <v>0</v>
      </c>
      <c r="H84" s="153">
        <v>0</v>
      </c>
      <c r="I84" s="153">
        <v>0</v>
      </c>
      <c r="J84" s="153">
        <v>0</v>
      </c>
      <c r="K84" s="153">
        <v>0</v>
      </c>
      <c r="L84" s="547"/>
      <c r="M84" s="149"/>
    </row>
    <row r="85" spans="1:14" ht="15.75" customHeight="1" thickBot="1" x14ac:dyDescent="0.3">
      <c r="A85" s="533" t="s">
        <v>96</v>
      </c>
      <c r="B85" s="534"/>
      <c r="C85" s="534"/>
      <c r="D85" s="535"/>
      <c r="E85" s="16">
        <f t="shared" ref="E85:K85" si="10">SUM(E80:E84)</f>
        <v>0</v>
      </c>
      <c r="F85" s="16">
        <f t="shared" si="10"/>
        <v>0</v>
      </c>
      <c r="G85" s="16">
        <f t="shared" si="10"/>
        <v>0</v>
      </c>
      <c r="H85" s="16">
        <f t="shared" si="10"/>
        <v>0</v>
      </c>
      <c r="I85" s="16">
        <f t="shared" si="10"/>
        <v>0</v>
      </c>
      <c r="J85" s="16">
        <f t="shared" si="10"/>
        <v>0</v>
      </c>
      <c r="K85" s="16">
        <f t="shared" si="10"/>
        <v>0</v>
      </c>
      <c r="L85" s="17">
        <f>SUM(E85:K85)</f>
        <v>0</v>
      </c>
      <c r="M85" s="149"/>
    </row>
    <row r="86" spans="1:14" s="19" customFormat="1" ht="30" customHeight="1" thickTop="1" x14ac:dyDescent="0.25">
      <c r="A86" s="542" t="s">
        <v>104</v>
      </c>
      <c r="B86" s="543"/>
      <c r="C86" s="543"/>
      <c r="D86" s="13" t="s">
        <v>93</v>
      </c>
      <c r="E86" s="73">
        <v>0</v>
      </c>
      <c r="F86" s="73">
        <v>0</v>
      </c>
      <c r="G86" s="73">
        <v>0</v>
      </c>
      <c r="H86" s="73">
        <v>0</v>
      </c>
      <c r="I86" s="73">
        <v>0</v>
      </c>
      <c r="J86" s="73">
        <v>0</v>
      </c>
      <c r="K86" s="73">
        <v>0</v>
      </c>
      <c r="L86" s="544">
        <f>SUM(E86:K86)</f>
        <v>0</v>
      </c>
      <c r="M86" s="147"/>
      <c r="N86" s="18"/>
    </row>
    <row r="87" spans="1:14" ht="15" customHeight="1" x14ac:dyDescent="0.25">
      <c r="A87" s="98"/>
      <c r="B87" s="20"/>
      <c r="C87" s="14"/>
      <c r="D87" s="15"/>
      <c r="E87" s="68"/>
      <c r="F87" s="68"/>
      <c r="G87" s="68"/>
      <c r="H87" s="68"/>
      <c r="I87" s="68"/>
      <c r="J87" s="68"/>
      <c r="K87" s="68"/>
      <c r="L87" s="545"/>
      <c r="M87" s="148"/>
      <c r="N87" s="37">
        <f>L78/60</f>
        <v>0</v>
      </c>
    </row>
    <row r="88" spans="1:14" x14ac:dyDescent="0.25">
      <c r="A88" s="530"/>
      <c r="B88" s="531"/>
      <c r="C88" s="531"/>
      <c r="D88" s="532"/>
      <c r="E88" s="151">
        <v>0</v>
      </c>
      <c r="F88" s="151">
        <v>0</v>
      </c>
      <c r="G88" s="151">
        <v>0</v>
      </c>
      <c r="H88" s="151">
        <v>0</v>
      </c>
      <c r="I88" s="151">
        <v>0</v>
      </c>
      <c r="J88" s="151">
        <v>0</v>
      </c>
      <c r="K88" s="151">
        <v>0</v>
      </c>
      <c r="L88" s="547" t="e">
        <f>L93/L86</f>
        <v>#DIV/0!</v>
      </c>
      <c r="M88" s="149"/>
    </row>
    <row r="89" spans="1:14" ht="16.5" customHeight="1" x14ac:dyDescent="0.25">
      <c r="A89" s="548"/>
      <c r="B89" s="549"/>
      <c r="C89" s="549"/>
      <c r="D89" s="568"/>
      <c r="E89" s="152">
        <v>0</v>
      </c>
      <c r="F89" s="152">
        <v>0</v>
      </c>
      <c r="G89" s="152">
        <v>0</v>
      </c>
      <c r="H89" s="152">
        <v>0</v>
      </c>
      <c r="I89" s="152">
        <v>0</v>
      </c>
      <c r="J89" s="152">
        <v>0</v>
      </c>
      <c r="K89" s="152">
        <v>0</v>
      </c>
      <c r="L89" s="547"/>
      <c r="M89" s="148"/>
    </row>
    <row r="90" spans="1:14" x14ac:dyDescent="0.25">
      <c r="A90" s="548"/>
      <c r="B90" s="549"/>
      <c r="C90" s="549"/>
      <c r="D90" s="568"/>
      <c r="E90" s="152">
        <v>0</v>
      </c>
      <c r="F90" s="152">
        <v>0</v>
      </c>
      <c r="G90" s="152">
        <v>0</v>
      </c>
      <c r="H90" s="152">
        <v>0</v>
      </c>
      <c r="I90" s="152">
        <v>0</v>
      </c>
      <c r="J90" s="152">
        <v>0</v>
      </c>
      <c r="K90" s="152">
        <v>0</v>
      </c>
      <c r="L90" s="547"/>
      <c r="M90" s="149"/>
    </row>
    <row r="91" spans="1:14" x14ac:dyDescent="0.25">
      <c r="A91" s="548"/>
      <c r="B91" s="549"/>
      <c r="C91" s="549"/>
      <c r="D91" s="568"/>
      <c r="E91" s="152">
        <v>0</v>
      </c>
      <c r="F91" s="152">
        <v>0</v>
      </c>
      <c r="G91" s="152">
        <v>0</v>
      </c>
      <c r="H91" s="152">
        <v>0</v>
      </c>
      <c r="I91" s="152">
        <v>0</v>
      </c>
      <c r="J91" s="152">
        <v>0</v>
      </c>
      <c r="K91" s="152">
        <v>0</v>
      </c>
      <c r="L91" s="547"/>
      <c r="M91" s="149"/>
    </row>
    <row r="92" spans="1:14" x14ac:dyDescent="0.25">
      <c r="A92" s="539"/>
      <c r="B92" s="540"/>
      <c r="C92" s="540"/>
      <c r="D92" s="541"/>
      <c r="E92" s="153">
        <v>0</v>
      </c>
      <c r="F92" s="153">
        <v>0</v>
      </c>
      <c r="G92" s="153">
        <v>0</v>
      </c>
      <c r="H92" s="153">
        <v>0</v>
      </c>
      <c r="I92" s="153">
        <v>0</v>
      </c>
      <c r="J92" s="153">
        <v>0</v>
      </c>
      <c r="K92" s="153">
        <v>0</v>
      </c>
      <c r="L92" s="547"/>
      <c r="M92" s="149"/>
    </row>
    <row r="93" spans="1:14" ht="15.75" customHeight="1" thickBot="1" x14ac:dyDescent="0.3">
      <c r="A93" s="533" t="s">
        <v>96</v>
      </c>
      <c r="B93" s="534"/>
      <c r="C93" s="534"/>
      <c r="D93" s="535"/>
      <c r="E93" s="16">
        <f t="shared" ref="E93:K93" si="11">SUM(E88:E92)</f>
        <v>0</v>
      </c>
      <c r="F93" s="16">
        <f t="shared" si="11"/>
        <v>0</v>
      </c>
      <c r="G93" s="16">
        <f t="shared" si="11"/>
        <v>0</v>
      </c>
      <c r="H93" s="16">
        <f t="shared" si="11"/>
        <v>0</v>
      </c>
      <c r="I93" s="16">
        <f t="shared" si="11"/>
        <v>0</v>
      </c>
      <c r="J93" s="16">
        <f t="shared" si="11"/>
        <v>0</v>
      </c>
      <c r="K93" s="16">
        <f t="shared" si="11"/>
        <v>0</v>
      </c>
      <c r="L93" s="17">
        <f>SUM(E93:K93)</f>
        <v>0</v>
      </c>
      <c r="M93" s="149"/>
    </row>
    <row r="94" spans="1:14" s="19" customFormat="1" ht="30" customHeight="1" thickTop="1" x14ac:dyDescent="0.25">
      <c r="A94" s="542" t="s">
        <v>105</v>
      </c>
      <c r="B94" s="543"/>
      <c r="C94" s="543"/>
      <c r="D94" s="13" t="s">
        <v>93</v>
      </c>
      <c r="E94" s="73">
        <v>0</v>
      </c>
      <c r="F94" s="73">
        <v>0</v>
      </c>
      <c r="G94" s="73">
        <v>0</v>
      </c>
      <c r="H94" s="73">
        <v>0</v>
      </c>
      <c r="I94" s="73">
        <v>0</v>
      </c>
      <c r="J94" s="73">
        <v>0</v>
      </c>
      <c r="K94" s="73">
        <v>0</v>
      </c>
      <c r="L94" s="544">
        <f>SUM(E94:K94)</f>
        <v>0</v>
      </c>
      <c r="M94" s="147"/>
      <c r="N94" s="18"/>
    </row>
    <row r="95" spans="1:14" ht="15" customHeight="1" x14ac:dyDescent="0.25">
      <c r="A95" s="98"/>
      <c r="B95" s="20"/>
      <c r="C95" s="14"/>
      <c r="D95" s="15"/>
      <c r="E95" s="68"/>
      <c r="F95" s="68"/>
      <c r="G95" s="68"/>
      <c r="H95" s="68"/>
      <c r="I95" s="68"/>
      <c r="J95" s="68"/>
      <c r="K95" s="68"/>
      <c r="L95" s="545"/>
      <c r="M95" s="148"/>
      <c r="N95" s="37">
        <f>L86/60</f>
        <v>0</v>
      </c>
    </row>
    <row r="96" spans="1:14" ht="16.5" customHeight="1" x14ac:dyDescent="0.25">
      <c r="A96" s="530"/>
      <c r="B96" s="531"/>
      <c r="C96" s="531"/>
      <c r="D96" s="532"/>
      <c r="E96" s="151">
        <v>0</v>
      </c>
      <c r="F96" s="151">
        <v>0</v>
      </c>
      <c r="G96" s="151">
        <v>0</v>
      </c>
      <c r="H96" s="151">
        <v>0</v>
      </c>
      <c r="I96" s="151">
        <v>0</v>
      </c>
      <c r="J96" s="151">
        <v>0</v>
      </c>
      <c r="K96" s="151">
        <v>0</v>
      </c>
      <c r="L96" s="547" t="e">
        <f>L101/L94</f>
        <v>#DIV/0!</v>
      </c>
      <c r="M96" s="148"/>
    </row>
    <row r="97" spans="1:14" x14ac:dyDescent="0.25">
      <c r="A97" s="548"/>
      <c r="B97" s="549"/>
      <c r="C97" s="549"/>
      <c r="D97" s="568"/>
      <c r="E97" s="152">
        <v>0</v>
      </c>
      <c r="F97" s="152">
        <v>0</v>
      </c>
      <c r="G97" s="152">
        <v>0</v>
      </c>
      <c r="H97" s="152">
        <v>0</v>
      </c>
      <c r="I97" s="152">
        <v>0</v>
      </c>
      <c r="J97" s="152">
        <v>0</v>
      </c>
      <c r="K97" s="152">
        <v>0</v>
      </c>
      <c r="L97" s="547"/>
      <c r="M97" s="149"/>
    </row>
    <row r="98" spans="1:14" x14ac:dyDescent="0.25">
      <c r="A98" s="548"/>
      <c r="B98" s="549"/>
      <c r="C98" s="549"/>
      <c r="D98" s="568"/>
      <c r="E98" s="152">
        <v>0</v>
      </c>
      <c r="F98" s="152">
        <v>0</v>
      </c>
      <c r="G98" s="152">
        <v>0</v>
      </c>
      <c r="H98" s="152">
        <v>0</v>
      </c>
      <c r="I98" s="152">
        <v>0</v>
      </c>
      <c r="J98" s="152">
        <v>0</v>
      </c>
      <c r="K98" s="152">
        <v>0</v>
      </c>
      <c r="L98" s="547"/>
      <c r="M98" s="149"/>
    </row>
    <row r="99" spans="1:14" x14ac:dyDescent="0.25">
      <c r="A99" s="548"/>
      <c r="B99" s="549"/>
      <c r="C99" s="549"/>
      <c r="D99" s="568"/>
      <c r="E99" s="152">
        <v>0</v>
      </c>
      <c r="F99" s="152">
        <v>0</v>
      </c>
      <c r="G99" s="152">
        <v>0</v>
      </c>
      <c r="H99" s="152">
        <v>0</v>
      </c>
      <c r="I99" s="152">
        <v>0</v>
      </c>
      <c r="J99" s="152">
        <v>0</v>
      </c>
      <c r="K99" s="152">
        <v>0</v>
      </c>
      <c r="L99" s="547"/>
      <c r="M99" s="149"/>
    </row>
    <row r="100" spans="1:14" x14ac:dyDescent="0.25">
      <c r="A100" s="539"/>
      <c r="B100" s="540"/>
      <c r="C100" s="540"/>
      <c r="D100" s="541"/>
      <c r="E100" s="153">
        <v>0</v>
      </c>
      <c r="F100" s="153">
        <v>0</v>
      </c>
      <c r="G100" s="153">
        <v>0</v>
      </c>
      <c r="H100" s="153">
        <v>0</v>
      </c>
      <c r="I100" s="153">
        <v>0</v>
      </c>
      <c r="J100" s="153">
        <v>0</v>
      </c>
      <c r="K100" s="153">
        <v>0</v>
      </c>
      <c r="L100" s="547"/>
      <c r="M100" s="149"/>
    </row>
    <row r="101" spans="1:14" ht="15.75" customHeight="1" thickBot="1" x14ac:dyDescent="0.3">
      <c r="A101" s="533" t="s">
        <v>96</v>
      </c>
      <c r="B101" s="534"/>
      <c r="C101" s="534"/>
      <c r="D101" s="535"/>
      <c r="E101" s="16">
        <f t="shared" ref="E101:K101" si="12">SUM(E96:E100)</f>
        <v>0</v>
      </c>
      <c r="F101" s="16">
        <f t="shared" si="12"/>
        <v>0</v>
      </c>
      <c r="G101" s="16">
        <f t="shared" si="12"/>
        <v>0</v>
      </c>
      <c r="H101" s="16">
        <f t="shared" si="12"/>
        <v>0</v>
      </c>
      <c r="I101" s="16">
        <f t="shared" si="12"/>
        <v>0</v>
      </c>
      <c r="J101" s="16">
        <f t="shared" si="12"/>
        <v>0</v>
      </c>
      <c r="K101" s="16">
        <f t="shared" si="12"/>
        <v>0</v>
      </c>
      <c r="L101" s="17">
        <f>SUM(E101:K101)</f>
        <v>0</v>
      </c>
      <c r="M101" s="149"/>
    </row>
    <row r="102" spans="1:14" s="19" customFormat="1" ht="30" customHeight="1" thickTop="1" x14ac:dyDescent="0.25">
      <c r="A102" s="542" t="s">
        <v>200</v>
      </c>
      <c r="B102" s="543"/>
      <c r="C102" s="543"/>
      <c r="D102" s="13" t="s">
        <v>93</v>
      </c>
      <c r="E102" s="73">
        <v>0</v>
      </c>
      <c r="F102" s="73">
        <v>0</v>
      </c>
      <c r="G102" s="73">
        <v>0</v>
      </c>
      <c r="H102" s="73">
        <v>0</v>
      </c>
      <c r="I102" s="73">
        <v>0</v>
      </c>
      <c r="J102" s="73">
        <v>0</v>
      </c>
      <c r="K102" s="73">
        <v>0</v>
      </c>
      <c r="L102" s="544">
        <f>SUM(E102:K102)</f>
        <v>0</v>
      </c>
      <c r="M102" s="147"/>
      <c r="N102" s="18"/>
    </row>
    <row r="103" spans="1:14" ht="15" customHeight="1" x14ac:dyDescent="0.25">
      <c r="A103" s="98"/>
      <c r="B103" s="20"/>
      <c r="C103" s="14"/>
      <c r="D103" s="15"/>
      <c r="E103" s="68"/>
      <c r="F103" s="68"/>
      <c r="G103" s="68"/>
      <c r="H103" s="68"/>
      <c r="I103" s="68"/>
      <c r="J103" s="68"/>
      <c r="K103" s="68"/>
      <c r="L103" s="545"/>
      <c r="M103" s="148"/>
      <c r="N103" s="37">
        <f>L94/60</f>
        <v>0</v>
      </c>
    </row>
    <row r="104" spans="1:14" ht="16.5" customHeight="1" x14ac:dyDescent="0.25">
      <c r="A104" s="530"/>
      <c r="B104" s="531"/>
      <c r="C104" s="531"/>
      <c r="D104" s="532"/>
      <c r="E104" s="151">
        <v>0</v>
      </c>
      <c r="F104" s="151">
        <v>0</v>
      </c>
      <c r="G104" s="151">
        <v>0</v>
      </c>
      <c r="H104" s="151">
        <v>0</v>
      </c>
      <c r="I104" s="151">
        <v>0</v>
      </c>
      <c r="J104" s="151">
        <v>0</v>
      </c>
      <c r="K104" s="151">
        <v>0</v>
      </c>
      <c r="L104" s="547" t="e">
        <f>L109/L102</f>
        <v>#DIV/0!</v>
      </c>
      <c r="M104" s="148"/>
    </row>
    <row r="105" spans="1:14" x14ac:dyDescent="0.25">
      <c r="A105" s="548"/>
      <c r="B105" s="549"/>
      <c r="C105" s="549"/>
      <c r="D105" s="568"/>
      <c r="E105" s="152">
        <v>0</v>
      </c>
      <c r="F105" s="152">
        <v>0</v>
      </c>
      <c r="G105" s="152">
        <v>0</v>
      </c>
      <c r="H105" s="152">
        <v>0</v>
      </c>
      <c r="I105" s="152">
        <v>0</v>
      </c>
      <c r="J105" s="152">
        <v>0</v>
      </c>
      <c r="K105" s="152">
        <v>0</v>
      </c>
      <c r="L105" s="547"/>
      <c r="M105" s="149"/>
    </row>
    <row r="106" spans="1:14" x14ac:dyDescent="0.25">
      <c r="A106" s="548"/>
      <c r="B106" s="549"/>
      <c r="C106" s="549"/>
      <c r="D106" s="568"/>
      <c r="E106" s="152">
        <v>0</v>
      </c>
      <c r="F106" s="152">
        <v>0</v>
      </c>
      <c r="G106" s="152">
        <v>0</v>
      </c>
      <c r="H106" s="152">
        <v>0</v>
      </c>
      <c r="I106" s="152">
        <v>0</v>
      </c>
      <c r="J106" s="152">
        <v>0</v>
      </c>
      <c r="K106" s="152">
        <v>0</v>
      </c>
      <c r="L106" s="547"/>
      <c r="M106" s="149"/>
    </row>
    <row r="107" spans="1:14" x14ac:dyDescent="0.25">
      <c r="A107" s="548"/>
      <c r="B107" s="549"/>
      <c r="C107" s="549"/>
      <c r="D107" s="568"/>
      <c r="E107" s="152">
        <v>0</v>
      </c>
      <c r="F107" s="152">
        <v>0</v>
      </c>
      <c r="G107" s="152">
        <v>0</v>
      </c>
      <c r="H107" s="152">
        <v>0</v>
      </c>
      <c r="I107" s="152">
        <v>0</v>
      </c>
      <c r="J107" s="152">
        <v>0</v>
      </c>
      <c r="K107" s="152">
        <v>0</v>
      </c>
      <c r="L107" s="547"/>
      <c r="M107" s="149"/>
    </row>
    <row r="108" spans="1:14" x14ac:dyDescent="0.25">
      <c r="A108" s="539"/>
      <c r="B108" s="540"/>
      <c r="C108" s="540"/>
      <c r="D108" s="541"/>
      <c r="E108" s="153">
        <v>0</v>
      </c>
      <c r="F108" s="153">
        <v>0</v>
      </c>
      <c r="G108" s="153">
        <v>0</v>
      </c>
      <c r="H108" s="153">
        <v>0</v>
      </c>
      <c r="I108" s="153">
        <v>0</v>
      </c>
      <c r="J108" s="153">
        <v>0</v>
      </c>
      <c r="K108" s="153">
        <v>0</v>
      </c>
      <c r="L108" s="547"/>
      <c r="M108" s="149"/>
    </row>
    <row r="109" spans="1:14" ht="15.75" customHeight="1" thickBot="1" x14ac:dyDescent="0.3">
      <c r="A109" s="533" t="s">
        <v>96</v>
      </c>
      <c r="B109" s="534"/>
      <c r="C109" s="534"/>
      <c r="D109" s="535"/>
      <c r="E109" s="16">
        <f t="shared" ref="E109:K109" si="13">SUM(E104:E108)</f>
        <v>0</v>
      </c>
      <c r="F109" s="16">
        <f t="shared" si="13"/>
        <v>0</v>
      </c>
      <c r="G109" s="16">
        <f t="shared" si="13"/>
        <v>0</v>
      </c>
      <c r="H109" s="16">
        <f t="shared" si="13"/>
        <v>0</v>
      </c>
      <c r="I109" s="16">
        <f t="shared" si="13"/>
        <v>0</v>
      </c>
      <c r="J109" s="16">
        <f t="shared" si="13"/>
        <v>0</v>
      </c>
      <c r="K109" s="16">
        <f t="shared" si="13"/>
        <v>0</v>
      </c>
      <c r="L109" s="17">
        <f>SUM(E109:K109)</f>
        <v>0</v>
      </c>
      <c r="M109" s="149"/>
    </row>
    <row r="110" spans="1:14" s="19" customFormat="1" ht="30" customHeight="1" thickTop="1" x14ac:dyDescent="0.25">
      <c r="A110" s="542" t="s">
        <v>106</v>
      </c>
      <c r="B110" s="543"/>
      <c r="C110" s="543"/>
      <c r="D110" s="13" t="s">
        <v>93</v>
      </c>
      <c r="E110" s="73">
        <v>0</v>
      </c>
      <c r="F110" s="73">
        <v>0</v>
      </c>
      <c r="G110" s="73">
        <v>0</v>
      </c>
      <c r="H110" s="73">
        <v>0</v>
      </c>
      <c r="I110" s="73">
        <v>0</v>
      </c>
      <c r="J110" s="73">
        <v>0</v>
      </c>
      <c r="K110" s="73">
        <v>0</v>
      </c>
      <c r="L110" s="544">
        <f>SUM(E110:K110)</f>
        <v>0</v>
      </c>
      <c r="M110" s="147"/>
      <c r="N110" s="18"/>
    </row>
    <row r="111" spans="1:14" ht="15" customHeight="1" x14ac:dyDescent="0.25">
      <c r="A111" s="98"/>
      <c r="B111" s="20"/>
      <c r="C111" s="14"/>
      <c r="D111" s="15"/>
      <c r="E111" s="68"/>
      <c r="F111" s="68"/>
      <c r="G111" s="68"/>
      <c r="H111" s="68"/>
      <c r="I111" s="68"/>
      <c r="J111" s="68"/>
      <c r="K111" s="68"/>
      <c r="L111" s="545"/>
      <c r="M111" s="148"/>
      <c r="N111" s="37">
        <f>L94/60</f>
        <v>0</v>
      </c>
    </row>
    <row r="112" spans="1:14" ht="16.5" customHeight="1" x14ac:dyDescent="0.25">
      <c r="A112" s="530"/>
      <c r="B112" s="531"/>
      <c r="C112" s="531"/>
      <c r="D112" s="532"/>
      <c r="E112" s="151">
        <v>0</v>
      </c>
      <c r="F112" s="151">
        <v>0</v>
      </c>
      <c r="G112" s="151">
        <v>0</v>
      </c>
      <c r="H112" s="151">
        <v>0</v>
      </c>
      <c r="I112" s="151">
        <v>0</v>
      </c>
      <c r="J112" s="151">
        <v>0</v>
      </c>
      <c r="K112" s="151">
        <v>0</v>
      </c>
      <c r="L112" s="547" t="e">
        <f>L117/L110</f>
        <v>#DIV/0!</v>
      </c>
      <c r="M112" s="148"/>
    </row>
    <row r="113" spans="1:14" x14ac:dyDescent="0.25">
      <c r="A113" s="548"/>
      <c r="B113" s="549"/>
      <c r="C113" s="549"/>
      <c r="D113" s="568"/>
      <c r="E113" s="152">
        <v>0</v>
      </c>
      <c r="F113" s="152">
        <v>0</v>
      </c>
      <c r="G113" s="152">
        <v>0</v>
      </c>
      <c r="H113" s="152">
        <v>0</v>
      </c>
      <c r="I113" s="152">
        <v>0</v>
      </c>
      <c r="J113" s="152">
        <v>0</v>
      </c>
      <c r="K113" s="152">
        <v>0</v>
      </c>
      <c r="L113" s="547"/>
      <c r="M113" s="149"/>
    </row>
    <row r="114" spans="1:14" x14ac:dyDescent="0.25">
      <c r="A114" s="548"/>
      <c r="B114" s="549"/>
      <c r="C114" s="549"/>
      <c r="D114" s="568"/>
      <c r="E114" s="152">
        <v>0</v>
      </c>
      <c r="F114" s="152">
        <v>0</v>
      </c>
      <c r="G114" s="152">
        <v>0</v>
      </c>
      <c r="H114" s="152">
        <v>0</v>
      </c>
      <c r="I114" s="152">
        <v>0</v>
      </c>
      <c r="J114" s="152">
        <v>0</v>
      </c>
      <c r="K114" s="152">
        <v>0</v>
      </c>
      <c r="L114" s="547"/>
      <c r="M114" s="149"/>
    </row>
    <row r="115" spans="1:14" x14ac:dyDescent="0.25">
      <c r="A115" s="548"/>
      <c r="B115" s="549"/>
      <c r="C115" s="549"/>
      <c r="D115" s="568"/>
      <c r="E115" s="152">
        <v>0</v>
      </c>
      <c r="F115" s="152">
        <v>0</v>
      </c>
      <c r="G115" s="152">
        <v>0</v>
      </c>
      <c r="H115" s="152">
        <v>0</v>
      </c>
      <c r="I115" s="152">
        <v>0</v>
      </c>
      <c r="J115" s="152">
        <v>0</v>
      </c>
      <c r="K115" s="152">
        <v>0</v>
      </c>
      <c r="L115" s="547"/>
      <c r="M115" s="149"/>
    </row>
    <row r="116" spans="1:14" x14ac:dyDescent="0.25">
      <c r="A116" s="539"/>
      <c r="B116" s="540"/>
      <c r="C116" s="540"/>
      <c r="D116" s="541"/>
      <c r="E116" s="153">
        <v>0</v>
      </c>
      <c r="F116" s="153">
        <v>0</v>
      </c>
      <c r="G116" s="153">
        <v>0</v>
      </c>
      <c r="H116" s="153">
        <v>0</v>
      </c>
      <c r="I116" s="153">
        <v>0</v>
      </c>
      <c r="J116" s="153">
        <v>0</v>
      </c>
      <c r="K116" s="153">
        <v>0</v>
      </c>
      <c r="L116" s="547"/>
      <c r="M116" s="149"/>
    </row>
    <row r="117" spans="1:14" ht="15.75" customHeight="1" thickBot="1" x14ac:dyDescent="0.3">
      <c r="A117" s="533" t="s">
        <v>96</v>
      </c>
      <c r="B117" s="534"/>
      <c r="C117" s="534"/>
      <c r="D117" s="535"/>
      <c r="E117" s="16">
        <f t="shared" ref="E117:K117" si="14">SUM(E112:E116)</f>
        <v>0</v>
      </c>
      <c r="F117" s="16">
        <f t="shared" si="14"/>
        <v>0</v>
      </c>
      <c r="G117" s="16">
        <f t="shared" si="14"/>
        <v>0</v>
      </c>
      <c r="H117" s="16">
        <f t="shared" si="14"/>
        <v>0</v>
      </c>
      <c r="I117" s="16">
        <f t="shared" si="14"/>
        <v>0</v>
      </c>
      <c r="J117" s="16">
        <f t="shared" si="14"/>
        <v>0</v>
      </c>
      <c r="K117" s="16">
        <f t="shared" si="14"/>
        <v>0</v>
      </c>
      <c r="L117" s="17">
        <f>SUM(E117:K117)</f>
        <v>0</v>
      </c>
      <c r="M117" s="149"/>
    </row>
    <row r="118" spans="1:14" s="19" customFormat="1" ht="30" customHeight="1" thickTop="1" x14ac:dyDescent="0.25">
      <c r="A118" s="542" t="s">
        <v>107</v>
      </c>
      <c r="B118" s="543"/>
      <c r="C118" s="543"/>
      <c r="D118" s="13" t="s">
        <v>93</v>
      </c>
      <c r="E118" s="73">
        <v>0</v>
      </c>
      <c r="F118" s="73">
        <v>0</v>
      </c>
      <c r="G118" s="73">
        <v>0</v>
      </c>
      <c r="H118" s="73">
        <v>0</v>
      </c>
      <c r="I118" s="73">
        <v>0</v>
      </c>
      <c r="J118" s="73">
        <v>0</v>
      </c>
      <c r="K118" s="73">
        <v>0</v>
      </c>
      <c r="L118" s="544">
        <f>SUM(E118:K118)</f>
        <v>0</v>
      </c>
      <c r="M118" s="147"/>
      <c r="N118" s="18"/>
    </row>
    <row r="119" spans="1:14" ht="15" customHeight="1" x14ac:dyDescent="0.25">
      <c r="A119" s="98"/>
      <c r="B119" s="20"/>
      <c r="C119" s="14"/>
      <c r="D119" s="15"/>
      <c r="E119" s="68"/>
      <c r="F119" s="68"/>
      <c r="G119" s="68"/>
      <c r="H119" s="68"/>
      <c r="I119" s="68"/>
      <c r="J119" s="68"/>
      <c r="K119" s="68"/>
      <c r="L119" s="545"/>
      <c r="M119" s="148"/>
      <c r="N119" s="37">
        <f>L110/60</f>
        <v>0</v>
      </c>
    </row>
    <row r="120" spans="1:14" ht="16.5" customHeight="1" x14ac:dyDescent="0.25">
      <c r="A120" s="530"/>
      <c r="B120" s="531"/>
      <c r="C120" s="531"/>
      <c r="D120" s="532"/>
      <c r="E120" s="151">
        <v>0</v>
      </c>
      <c r="F120" s="151">
        <v>0</v>
      </c>
      <c r="G120" s="151">
        <v>0</v>
      </c>
      <c r="H120" s="151">
        <v>0</v>
      </c>
      <c r="I120" s="151">
        <v>0</v>
      </c>
      <c r="J120" s="151">
        <v>0</v>
      </c>
      <c r="K120" s="151">
        <v>0</v>
      </c>
      <c r="L120" s="547" t="e">
        <f>L125/L118</f>
        <v>#DIV/0!</v>
      </c>
      <c r="M120" s="148"/>
    </row>
    <row r="121" spans="1:14" x14ac:dyDescent="0.25">
      <c r="A121" s="548"/>
      <c r="B121" s="549"/>
      <c r="C121" s="549"/>
      <c r="D121" s="568"/>
      <c r="E121" s="152">
        <v>0</v>
      </c>
      <c r="F121" s="152">
        <v>0</v>
      </c>
      <c r="G121" s="152">
        <v>0</v>
      </c>
      <c r="H121" s="152">
        <v>0</v>
      </c>
      <c r="I121" s="152">
        <v>0</v>
      </c>
      <c r="J121" s="152">
        <v>0</v>
      </c>
      <c r="K121" s="152">
        <v>0</v>
      </c>
      <c r="L121" s="547"/>
      <c r="M121" s="149"/>
    </row>
    <row r="122" spans="1:14" x14ac:dyDescent="0.25">
      <c r="A122" s="548"/>
      <c r="B122" s="549"/>
      <c r="C122" s="549"/>
      <c r="D122" s="568"/>
      <c r="E122" s="152">
        <v>0</v>
      </c>
      <c r="F122" s="152">
        <v>0</v>
      </c>
      <c r="G122" s="152">
        <v>0</v>
      </c>
      <c r="H122" s="152">
        <v>0</v>
      </c>
      <c r="I122" s="152">
        <v>0</v>
      </c>
      <c r="J122" s="152">
        <v>0</v>
      </c>
      <c r="K122" s="152">
        <v>0</v>
      </c>
      <c r="L122" s="547"/>
      <c r="M122" s="149"/>
    </row>
    <row r="123" spans="1:14" x14ac:dyDescent="0.25">
      <c r="A123" s="548"/>
      <c r="B123" s="549"/>
      <c r="C123" s="549"/>
      <c r="D123" s="568"/>
      <c r="E123" s="152">
        <v>0</v>
      </c>
      <c r="F123" s="152">
        <v>0</v>
      </c>
      <c r="G123" s="152">
        <v>0</v>
      </c>
      <c r="H123" s="152">
        <v>0</v>
      </c>
      <c r="I123" s="152">
        <v>0</v>
      </c>
      <c r="J123" s="152">
        <v>0</v>
      </c>
      <c r="K123" s="152">
        <v>0</v>
      </c>
      <c r="L123" s="547"/>
      <c r="M123" s="149"/>
    </row>
    <row r="124" spans="1:14" x14ac:dyDescent="0.25">
      <c r="A124" s="539"/>
      <c r="B124" s="540"/>
      <c r="C124" s="540"/>
      <c r="D124" s="541"/>
      <c r="E124" s="153">
        <v>0</v>
      </c>
      <c r="F124" s="153">
        <v>0</v>
      </c>
      <c r="G124" s="153">
        <v>0</v>
      </c>
      <c r="H124" s="153">
        <v>0</v>
      </c>
      <c r="I124" s="153">
        <v>0</v>
      </c>
      <c r="J124" s="153">
        <v>0</v>
      </c>
      <c r="K124" s="153">
        <v>0</v>
      </c>
      <c r="L124" s="547"/>
      <c r="M124" s="149"/>
    </row>
    <row r="125" spans="1:14" ht="15.75" customHeight="1" thickBot="1" x14ac:dyDescent="0.3">
      <c r="A125" s="533" t="s">
        <v>96</v>
      </c>
      <c r="B125" s="534"/>
      <c r="C125" s="534"/>
      <c r="D125" s="535"/>
      <c r="E125" s="16">
        <f t="shared" ref="E125:K125" si="15">SUM(E120:E124)</f>
        <v>0</v>
      </c>
      <c r="F125" s="16">
        <f t="shared" si="15"/>
        <v>0</v>
      </c>
      <c r="G125" s="16">
        <f t="shared" si="15"/>
        <v>0</v>
      </c>
      <c r="H125" s="16">
        <f t="shared" si="15"/>
        <v>0</v>
      </c>
      <c r="I125" s="16">
        <f t="shared" si="15"/>
        <v>0</v>
      </c>
      <c r="J125" s="16">
        <f t="shared" si="15"/>
        <v>0</v>
      </c>
      <c r="K125" s="16">
        <f t="shared" si="15"/>
        <v>0</v>
      </c>
      <c r="L125" s="17">
        <f>SUM(E125:K125)</f>
        <v>0</v>
      </c>
      <c r="M125" s="149"/>
    </row>
    <row r="126" spans="1:14" s="19" customFormat="1" ht="30" customHeight="1" thickTop="1" x14ac:dyDescent="0.25">
      <c r="A126" s="542" t="s">
        <v>108</v>
      </c>
      <c r="B126" s="543"/>
      <c r="C126" s="543"/>
      <c r="D126" s="13" t="s">
        <v>93</v>
      </c>
      <c r="E126" s="73">
        <v>0</v>
      </c>
      <c r="F126" s="73">
        <v>0</v>
      </c>
      <c r="G126" s="73">
        <v>0</v>
      </c>
      <c r="H126" s="73">
        <v>0</v>
      </c>
      <c r="I126" s="73">
        <v>0</v>
      </c>
      <c r="J126" s="73">
        <v>0</v>
      </c>
      <c r="K126" s="73">
        <v>0</v>
      </c>
      <c r="L126" s="544">
        <f>SUM(E126:K126)</f>
        <v>0</v>
      </c>
      <c r="M126" s="147"/>
      <c r="N126" s="18"/>
    </row>
    <row r="127" spans="1:14" ht="15" customHeight="1" x14ac:dyDescent="0.25">
      <c r="A127" s="98"/>
      <c r="B127" s="20"/>
      <c r="C127" s="14"/>
      <c r="D127" s="15"/>
      <c r="E127" s="68"/>
      <c r="F127" s="68"/>
      <c r="G127" s="68"/>
      <c r="H127" s="68"/>
      <c r="I127" s="68"/>
      <c r="J127" s="68"/>
      <c r="K127" s="68"/>
      <c r="L127" s="545"/>
      <c r="M127" s="148"/>
      <c r="N127" s="37">
        <f>L118/60</f>
        <v>0</v>
      </c>
    </row>
    <row r="128" spans="1:14" ht="16.5" customHeight="1" x14ac:dyDescent="0.25">
      <c r="A128" s="530"/>
      <c r="B128" s="531"/>
      <c r="C128" s="531"/>
      <c r="D128" s="532"/>
      <c r="E128" s="151">
        <v>0</v>
      </c>
      <c r="F128" s="151">
        <v>0</v>
      </c>
      <c r="G128" s="151">
        <v>0</v>
      </c>
      <c r="H128" s="151">
        <v>0</v>
      </c>
      <c r="I128" s="151">
        <v>0</v>
      </c>
      <c r="J128" s="151">
        <v>0</v>
      </c>
      <c r="K128" s="151">
        <v>0</v>
      </c>
      <c r="L128" s="547" t="e">
        <f>L133/L126</f>
        <v>#DIV/0!</v>
      </c>
      <c r="M128" s="148"/>
    </row>
    <row r="129" spans="1:14" x14ac:dyDescent="0.25">
      <c r="A129" s="548"/>
      <c r="B129" s="549"/>
      <c r="C129" s="549"/>
      <c r="D129" s="568"/>
      <c r="E129" s="152">
        <v>0</v>
      </c>
      <c r="F129" s="152">
        <v>0</v>
      </c>
      <c r="G129" s="152">
        <v>0</v>
      </c>
      <c r="H129" s="152">
        <v>0</v>
      </c>
      <c r="I129" s="152">
        <v>0</v>
      </c>
      <c r="J129" s="152">
        <v>0</v>
      </c>
      <c r="K129" s="152">
        <v>0</v>
      </c>
      <c r="L129" s="547"/>
      <c r="M129" s="149"/>
    </row>
    <row r="130" spans="1:14" x14ac:dyDescent="0.25">
      <c r="A130" s="548"/>
      <c r="B130" s="549"/>
      <c r="C130" s="549"/>
      <c r="D130" s="568"/>
      <c r="E130" s="152">
        <v>0</v>
      </c>
      <c r="F130" s="152">
        <v>0</v>
      </c>
      <c r="G130" s="152">
        <v>0</v>
      </c>
      <c r="H130" s="152">
        <v>0</v>
      </c>
      <c r="I130" s="152">
        <v>0</v>
      </c>
      <c r="J130" s="152">
        <v>0</v>
      </c>
      <c r="K130" s="152">
        <v>0</v>
      </c>
      <c r="L130" s="547"/>
      <c r="M130" s="149"/>
    </row>
    <row r="131" spans="1:14" x14ac:dyDescent="0.25">
      <c r="A131" s="548"/>
      <c r="B131" s="549"/>
      <c r="C131" s="549"/>
      <c r="D131" s="568"/>
      <c r="E131" s="152">
        <v>0</v>
      </c>
      <c r="F131" s="152">
        <v>0</v>
      </c>
      <c r="G131" s="152">
        <v>0</v>
      </c>
      <c r="H131" s="152">
        <v>0</v>
      </c>
      <c r="I131" s="152">
        <v>0</v>
      </c>
      <c r="J131" s="152">
        <v>0</v>
      </c>
      <c r="K131" s="152">
        <v>0</v>
      </c>
      <c r="L131" s="547"/>
      <c r="M131" s="149"/>
    </row>
    <row r="132" spans="1:14" x14ac:dyDescent="0.25">
      <c r="A132" s="539"/>
      <c r="B132" s="540"/>
      <c r="C132" s="540"/>
      <c r="D132" s="541"/>
      <c r="E132" s="153">
        <v>0</v>
      </c>
      <c r="F132" s="153">
        <v>0</v>
      </c>
      <c r="G132" s="153">
        <v>0</v>
      </c>
      <c r="H132" s="153">
        <v>0</v>
      </c>
      <c r="I132" s="153">
        <v>0</v>
      </c>
      <c r="J132" s="153">
        <v>0</v>
      </c>
      <c r="K132" s="153">
        <v>0</v>
      </c>
      <c r="L132" s="547"/>
      <c r="M132" s="149"/>
    </row>
    <row r="133" spans="1:14" ht="15.75" customHeight="1" thickBot="1" x14ac:dyDescent="0.3">
      <c r="A133" s="533" t="s">
        <v>96</v>
      </c>
      <c r="B133" s="534"/>
      <c r="C133" s="534"/>
      <c r="D133" s="535"/>
      <c r="E133" s="16">
        <f t="shared" ref="E133:K133" si="16">SUM(E128:E132)</f>
        <v>0</v>
      </c>
      <c r="F133" s="16">
        <f t="shared" si="16"/>
        <v>0</v>
      </c>
      <c r="G133" s="16">
        <f t="shared" si="16"/>
        <v>0</v>
      </c>
      <c r="H133" s="16">
        <f t="shared" si="16"/>
        <v>0</v>
      </c>
      <c r="I133" s="16">
        <f t="shared" si="16"/>
        <v>0</v>
      </c>
      <c r="J133" s="16">
        <f t="shared" si="16"/>
        <v>0</v>
      </c>
      <c r="K133" s="16">
        <f t="shared" si="16"/>
        <v>0</v>
      </c>
      <c r="L133" s="17">
        <f>SUM(E133:K133)</f>
        <v>0</v>
      </c>
      <c r="M133" s="149"/>
    </row>
    <row r="134" spans="1:14" s="19" customFormat="1" ht="30" customHeight="1" thickTop="1" x14ac:dyDescent="0.25">
      <c r="A134" s="542" t="s">
        <v>109</v>
      </c>
      <c r="B134" s="543"/>
      <c r="C134" s="543"/>
      <c r="D134" s="13" t="s">
        <v>93</v>
      </c>
      <c r="E134" s="73">
        <v>0</v>
      </c>
      <c r="F134" s="73">
        <v>0</v>
      </c>
      <c r="G134" s="73">
        <v>0</v>
      </c>
      <c r="H134" s="73">
        <v>0</v>
      </c>
      <c r="I134" s="73">
        <v>0</v>
      </c>
      <c r="J134" s="73">
        <v>0</v>
      </c>
      <c r="K134" s="73">
        <v>0</v>
      </c>
      <c r="L134" s="544">
        <f>SUM(E134:K134)</f>
        <v>0</v>
      </c>
      <c r="M134" s="147"/>
      <c r="N134" s="18"/>
    </row>
    <row r="135" spans="1:14" ht="15" customHeight="1" x14ac:dyDescent="0.25">
      <c r="A135" s="536" t="s">
        <v>351</v>
      </c>
      <c r="B135" s="537"/>
      <c r="C135" s="537"/>
      <c r="D135" s="538"/>
      <c r="E135" s="68"/>
      <c r="F135" s="68"/>
      <c r="G135" s="68"/>
      <c r="H135" s="68"/>
      <c r="I135" s="68"/>
      <c r="J135" s="68"/>
      <c r="K135" s="68"/>
      <c r="L135" s="545"/>
      <c r="M135" s="148"/>
      <c r="N135" s="37">
        <f>L126/60</f>
        <v>0</v>
      </c>
    </row>
    <row r="136" spans="1:14" ht="16.5" customHeight="1" x14ac:dyDescent="0.25">
      <c r="A136" s="530"/>
      <c r="B136" s="531"/>
      <c r="C136" s="531"/>
      <c r="D136" s="531"/>
      <c r="E136" s="151">
        <v>0</v>
      </c>
      <c r="F136" s="151">
        <v>0</v>
      </c>
      <c r="G136" s="151">
        <v>0</v>
      </c>
      <c r="H136" s="151">
        <v>0</v>
      </c>
      <c r="I136" s="151">
        <v>0</v>
      </c>
      <c r="J136" s="151">
        <v>0</v>
      </c>
      <c r="K136" s="151">
        <v>0</v>
      </c>
      <c r="L136" s="546" t="e">
        <f>L139/L134</f>
        <v>#DIV/0!</v>
      </c>
      <c r="M136" s="148"/>
    </row>
    <row r="137" spans="1:14" x14ac:dyDescent="0.25">
      <c r="A137" s="548"/>
      <c r="B137" s="549"/>
      <c r="C137" s="549"/>
      <c r="D137" s="549"/>
      <c r="E137" s="152">
        <v>0</v>
      </c>
      <c r="F137" s="152">
        <v>0</v>
      </c>
      <c r="G137" s="152">
        <v>0</v>
      </c>
      <c r="H137" s="152">
        <v>0</v>
      </c>
      <c r="I137" s="152">
        <v>0</v>
      </c>
      <c r="J137" s="152">
        <v>0</v>
      </c>
      <c r="K137" s="152">
        <v>0</v>
      </c>
      <c r="L137" s="547"/>
      <c r="M137" s="149"/>
    </row>
    <row r="138" spans="1:14" x14ac:dyDescent="0.25">
      <c r="A138" s="539"/>
      <c r="B138" s="540"/>
      <c r="C138" s="540"/>
      <c r="D138" s="540"/>
      <c r="E138" s="153">
        <v>0</v>
      </c>
      <c r="F138" s="153">
        <v>0</v>
      </c>
      <c r="G138" s="153">
        <v>0</v>
      </c>
      <c r="H138" s="153">
        <v>0</v>
      </c>
      <c r="I138" s="153">
        <v>0</v>
      </c>
      <c r="J138" s="153">
        <v>0</v>
      </c>
      <c r="K138" s="153">
        <v>0</v>
      </c>
      <c r="L138" s="547"/>
      <c r="M138" s="149"/>
    </row>
    <row r="139" spans="1:14" ht="15.75" customHeight="1" thickBot="1" x14ac:dyDescent="0.3">
      <c r="A139" s="550" t="s">
        <v>96</v>
      </c>
      <c r="B139" s="551"/>
      <c r="C139" s="551"/>
      <c r="D139" s="552"/>
      <c r="E139" s="143">
        <f>SUM(E136:E138)</f>
        <v>0</v>
      </c>
      <c r="F139" s="143">
        <f>SUM(F136:F138)</f>
        <v>0</v>
      </c>
      <c r="G139" s="143">
        <f t="shared" ref="G139" si="17">SUM(G136:G138)</f>
        <v>0</v>
      </c>
      <c r="H139" s="143">
        <f t="shared" ref="H139" si="18">SUM(H136:H138)</f>
        <v>0</v>
      </c>
      <c r="I139" s="143">
        <f t="shared" ref="I139" si="19">SUM(I136:I138)</f>
        <v>0</v>
      </c>
      <c r="J139" s="143">
        <f t="shared" ref="J139" si="20">SUM(J136:J138)</f>
        <v>0</v>
      </c>
      <c r="K139" s="143">
        <f t="shared" ref="K139" si="21">SUM(K136:K138)</f>
        <v>0</v>
      </c>
      <c r="L139" s="146">
        <f>SUM(E139:K139)</f>
        <v>0</v>
      </c>
      <c r="M139" s="149"/>
    </row>
    <row r="140" spans="1:14" ht="30.75" thickTop="1" x14ac:dyDescent="0.25">
      <c r="A140" s="553"/>
      <c r="B140" s="554"/>
      <c r="C140" s="554"/>
      <c r="D140" s="145" t="s">
        <v>93</v>
      </c>
      <c r="E140" s="73">
        <v>0</v>
      </c>
      <c r="F140" s="73">
        <v>0</v>
      </c>
      <c r="G140" s="73">
        <v>0</v>
      </c>
      <c r="H140" s="73">
        <v>0</v>
      </c>
      <c r="I140" s="73">
        <v>0</v>
      </c>
      <c r="J140" s="73">
        <v>0</v>
      </c>
      <c r="K140" s="73">
        <v>0</v>
      </c>
      <c r="L140" s="555">
        <f>SUM(E140:K140)</f>
        <v>0</v>
      </c>
      <c r="M140" s="149"/>
    </row>
    <row r="141" spans="1:14" ht="16.5" customHeight="1" x14ac:dyDescent="0.25">
      <c r="A141" s="536" t="s">
        <v>352</v>
      </c>
      <c r="B141" s="537"/>
      <c r="C141" s="537"/>
      <c r="D141" s="538"/>
      <c r="E141" s="68"/>
      <c r="F141" s="68"/>
      <c r="G141" s="68"/>
      <c r="H141" s="68"/>
      <c r="I141" s="68"/>
      <c r="J141" s="68"/>
      <c r="K141" s="68"/>
      <c r="L141" s="545"/>
      <c r="M141" s="149"/>
    </row>
    <row r="142" spans="1:14" x14ac:dyDescent="0.25">
      <c r="A142" s="530"/>
      <c r="B142" s="531"/>
      <c r="C142" s="531"/>
      <c r="D142" s="532"/>
      <c r="E142" s="151">
        <v>0</v>
      </c>
      <c r="F142" s="151">
        <v>0</v>
      </c>
      <c r="G142" s="151">
        <v>0</v>
      </c>
      <c r="H142" s="151">
        <v>0</v>
      </c>
      <c r="I142" s="151">
        <v>0</v>
      </c>
      <c r="J142" s="151">
        <v>0</v>
      </c>
      <c r="K142" s="151">
        <v>0</v>
      </c>
      <c r="L142" s="127" t="e">
        <f>L144/L140</f>
        <v>#DIV/0!</v>
      </c>
      <c r="M142" s="149"/>
    </row>
    <row r="143" spans="1:14" x14ac:dyDescent="0.25">
      <c r="A143" s="539"/>
      <c r="B143" s="540"/>
      <c r="C143" s="540"/>
      <c r="D143" s="541"/>
      <c r="E143" s="152">
        <v>0</v>
      </c>
      <c r="F143" s="152">
        <v>0</v>
      </c>
      <c r="G143" s="152">
        <v>0</v>
      </c>
      <c r="H143" s="152">
        <v>0</v>
      </c>
      <c r="I143" s="152">
        <v>0</v>
      </c>
      <c r="J143" s="152">
        <v>0</v>
      </c>
      <c r="K143" s="152">
        <v>0</v>
      </c>
      <c r="L143" s="127"/>
      <c r="M143" s="149"/>
    </row>
    <row r="144" spans="1:14" ht="15.75" customHeight="1" thickBot="1" x14ac:dyDescent="0.3">
      <c r="A144" s="533" t="s">
        <v>96</v>
      </c>
      <c r="B144" s="534"/>
      <c r="C144" s="534"/>
      <c r="D144" s="535"/>
      <c r="E144" s="16">
        <f>SUM(E142:E143)</f>
        <v>0</v>
      </c>
      <c r="F144" s="16">
        <f t="shared" ref="F144:K144" si="22">SUM(F142:F143)</f>
        <v>0</v>
      </c>
      <c r="G144" s="16">
        <f t="shared" si="22"/>
        <v>0</v>
      </c>
      <c r="H144" s="16">
        <f t="shared" si="22"/>
        <v>0</v>
      </c>
      <c r="I144" s="16">
        <f t="shared" si="22"/>
        <v>0</v>
      </c>
      <c r="J144" s="16">
        <f t="shared" si="22"/>
        <v>0</v>
      </c>
      <c r="K144" s="16">
        <f t="shared" si="22"/>
        <v>0</v>
      </c>
      <c r="L144" s="17">
        <f>SUM(E144:K144)</f>
        <v>0</v>
      </c>
      <c r="M144" s="149"/>
    </row>
    <row r="145" spans="1:14" ht="30" customHeight="1" thickTop="1" x14ac:dyDescent="0.25">
      <c r="A145" s="92"/>
      <c r="B145" s="93"/>
      <c r="C145" s="93"/>
      <c r="D145" s="93"/>
      <c r="E145" s="94"/>
      <c r="F145" s="94"/>
      <c r="G145" s="94"/>
      <c r="H145" s="94"/>
      <c r="I145" s="94"/>
      <c r="J145" s="94"/>
      <c r="K145" s="94"/>
      <c r="L145" s="91" t="s">
        <v>240</v>
      </c>
      <c r="M145" s="96" t="s">
        <v>241</v>
      </c>
    </row>
    <row r="146" spans="1:14" s="19" customFormat="1" ht="15" customHeight="1" x14ac:dyDescent="0.25">
      <c r="A146" s="550" t="s">
        <v>110</v>
      </c>
      <c r="B146" s="551"/>
      <c r="C146" s="551"/>
      <c r="D146" s="551"/>
      <c r="E146" s="551"/>
      <c r="F146" s="551"/>
      <c r="G146" s="551"/>
      <c r="H146" s="551"/>
      <c r="I146" s="551"/>
      <c r="J146" s="551"/>
      <c r="K146" s="552"/>
      <c r="L146" s="22">
        <f>SUM(L144,L139,L133,L125,L117,L109,L101,L93,L85,L77,L69,L65,L59,L51,L43,L35,L27)</f>
        <v>0</v>
      </c>
      <c r="M146" s="95">
        <f>SUM(L140,L134,L126,L118,L110,L102,L94,L86,L78,L70,L66,L60,L52,L44,L36,L28,L20)</f>
        <v>0</v>
      </c>
      <c r="N146" s="18"/>
    </row>
    <row r="147" spans="1:14" ht="15" customHeight="1" x14ac:dyDescent="0.25">
      <c r="A147" s="575" t="s">
        <v>111</v>
      </c>
      <c r="B147" s="576"/>
      <c r="C147" s="576"/>
      <c r="D147" s="576"/>
      <c r="E147" s="576"/>
      <c r="F147" s="576"/>
      <c r="G147" s="576"/>
      <c r="H147" s="576"/>
      <c r="I147" s="576"/>
      <c r="J147" s="576"/>
      <c r="K147" s="577"/>
      <c r="L147" s="23">
        <f>L146/60</f>
        <v>0</v>
      </c>
      <c r="M147" s="24">
        <f>M146/60</f>
        <v>0</v>
      </c>
      <c r="N147" s="37" t="e">
        <f>#REF!/60</f>
        <v>#REF!</v>
      </c>
    </row>
    <row r="148" spans="1:14" ht="15" hidden="1" customHeight="1" x14ac:dyDescent="0.25">
      <c r="A148" s="578"/>
      <c r="B148" s="579"/>
      <c r="C148" s="579"/>
      <c r="D148" s="579"/>
      <c r="E148" s="579"/>
      <c r="F148" s="579"/>
      <c r="G148" s="579"/>
      <c r="H148" s="579"/>
      <c r="I148" s="579"/>
      <c r="J148" s="579"/>
      <c r="K148" s="580"/>
      <c r="L148" s="23">
        <v>4.33</v>
      </c>
      <c r="M148" s="24">
        <v>4.33</v>
      </c>
    </row>
    <row r="149" spans="1:14" ht="15" customHeight="1" x14ac:dyDescent="0.25">
      <c r="A149" s="641" t="s">
        <v>23</v>
      </c>
      <c r="B149" s="642"/>
      <c r="C149" s="642"/>
      <c r="D149" s="642"/>
      <c r="E149" s="642"/>
      <c r="F149" s="642"/>
      <c r="G149" s="642"/>
      <c r="H149" s="642"/>
      <c r="I149" s="642"/>
      <c r="J149" s="642"/>
      <c r="K149" s="643"/>
      <c r="L149" s="108">
        <f>PRODUCT(L147,L148)</f>
        <v>0</v>
      </c>
      <c r="M149" s="25">
        <f>PRODUCT(M147,M148)</f>
        <v>0</v>
      </c>
    </row>
    <row r="150" spans="1:14" ht="15" customHeight="1" thickBot="1" x14ac:dyDescent="0.3">
      <c r="A150" s="644" t="s">
        <v>112</v>
      </c>
      <c r="B150" s="645"/>
      <c r="C150" s="645"/>
      <c r="D150" s="645"/>
      <c r="E150" s="645"/>
      <c r="F150" s="645"/>
      <c r="G150" s="645"/>
      <c r="H150" s="645"/>
      <c r="I150" s="645"/>
      <c r="J150" s="645"/>
      <c r="K150" s="646"/>
      <c r="L150" s="109" t="e">
        <f>L149/K2</f>
        <v>#DIV/0!</v>
      </c>
      <c r="M150" s="109" t="e">
        <f>L163/M149</f>
        <v>#DIV/0!</v>
      </c>
    </row>
    <row r="151" spans="1:14" s="48" customFormat="1" ht="31.5" customHeight="1" thickTop="1" x14ac:dyDescent="0.25">
      <c r="A151" s="592" t="s">
        <v>156</v>
      </c>
      <c r="B151" s="593"/>
      <c r="C151" s="598" t="s">
        <v>238</v>
      </c>
      <c r="D151" s="598"/>
      <c r="E151" s="598"/>
      <c r="F151" s="598"/>
      <c r="G151" s="598"/>
      <c r="H151" s="598"/>
      <c r="I151" s="598"/>
      <c r="J151" s="598"/>
      <c r="K151" s="598"/>
      <c r="L151" s="106" t="s">
        <v>239</v>
      </c>
      <c r="M151" s="41"/>
      <c r="N151" s="47"/>
    </row>
    <row r="152" spans="1:14" s="48" customFormat="1" ht="15.75" customHeight="1" x14ac:dyDescent="0.25">
      <c r="A152" s="594"/>
      <c r="B152" s="595"/>
      <c r="C152" s="562"/>
      <c r="D152" s="563"/>
      <c r="E152" s="563"/>
      <c r="F152" s="563"/>
      <c r="G152" s="563"/>
      <c r="H152" s="563"/>
      <c r="I152" s="563"/>
      <c r="J152" s="563"/>
      <c r="K152" s="564"/>
      <c r="L152" s="26">
        <v>0</v>
      </c>
      <c r="M152" s="41"/>
      <c r="N152" s="47"/>
    </row>
    <row r="153" spans="1:14" s="48" customFormat="1" ht="15.75" customHeight="1" x14ac:dyDescent="0.25">
      <c r="A153" s="594"/>
      <c r="B153" s="595"/>
      <c r="C153" s="562"/>
      <c r="D153" s="563"/>
      <c r="E153" s="563"/>
      <c r="F153" s="563"/>
      <c r="G153" s="563"/>
      <c r="H153" s="563"/>
      <c r="I153" s="563"/>
      <c r="J153" s="563"/>
      <c r="K153" s="564"/>
      <c r="L153" s="27">
        <v>0</v>
      </c>
      <c r="M153" s="41"/>
      <c r="N153" s="47"/>
    </row>
    <row r="154" spans="1:14" s="48" customFormat="1" x14ac:dyDescent="0.25">
      <c r="A154" s="594"/>
      <c r="B154" s="595"/>
      <c r="C154" s="562"/>
      <c r="D154" s="563"/>
      <c r="E154" s="563"/>
      <c r="F154" s="563"/>
      <c r="G154" s="563"/>
      <c r="H154" s="563"/>
      <c r="I154" s="563"/>
      <c r="J154" s="563"/>
      <c r="K154" s="564"/>
      <c r="L154" s="27">
        <v>0</v>
      </c>
      <c r="M154" s="41"/>
      <c r="N154" s="47"/>
    </row>
    <row r="155" spans="1:14" s="48" customFormat="1" x14ac:dyDescent="0.25">
      <c r="A155" s="594"/>
      <c r="B155" s="595"/>
      <c r="C155" s="562"/>
      <c r="D155" s="563"/>
      <c r="E155" s="563"/>
      <c r="F155" s="563"/>
      <c r="G155" s="563"/>
      <c r="H155" s="563"/>
      <c r="I155" s="563"/>
      <c r="J155" s="563"/>
      <c r="K155" s="564"/>
      <c r="L155" s="27">
        <v>0</v>
      </c>
      <c r="M155" s="41"/>
      <c r="N155" s="47"/>
    </row>
    <row r="156" spans="1:14" s="48" customFormat="1" x14ac:dyDescent="0.25">
      <c r="A156" s="594"/>
      <c r="B156" s="595"/>
      <c r="C156" s="562"/>
      <c r="D156" s="563"/>
      <c r="E156" s="563"/>
      <c r="F156" s="563"/>
      <c r="G156" s="563"/>
      <c r="H156" s="563"/>
      <c r="I156" s="563"/>
      <c r="J156" s="563"/>
      <c r="K156" s="564"/>
      <c r="L156" s="27">
        <v>0</v>
      </c>
      <c r="M156" s="41"/>
      <c r="N156" s="47"/>
    </row>
    <row r="157" spans="1:14" s="48" customFormat="1" ht="15.75" customHeight="1" x14ac:dyDescent="0.25">
      <c r="A157" s="594"/>
      <c r="B157" s="595"/>
      <c r="C157" s="562"/>
      <c r="D157" s="563"/>
      <c r="E157" s="563"/>
      <c r="F157" s="563"/>
      <c r="G157" s="563"/>
      <c r="H157" s="563"/>
      <c r="I157" s="563"/>
      <c r="J157" s="563"/>
      <c r="K157" s="564"/>
      <c r="L157" s="27">
        <v>0</v>
      </c>
      <c r="M157" s="41"/>
      <c r="N157" s="47"/>
    </row>
    <row r="158" spans="1:14" s="48" customFormat="1" x14ac:dyDescent="0.25">
      <c r="A158" s="594"/>
      <c r="B158" s="595"/>
      <c r="C158" s="562"/>
      <c r="D158" s="563"/>
      <c r="E158" s="563"/>
      <c r="F158" s="563"/>
      <c r="G158" s="563"/>
      <c r="H158" s="563"/>
      <c r="I158" s="563"/>
      <c r="J158" s="563"/>
      <c r="K158" s="564"/>
      <c r="L158" s="27">
        <v>0</v>
      </c>
      <c r="M158" s="41"/>
      <c r="N158" s="47"/>
    </row>
    <row r="159" spans="1:14" s="19" customFormat="1" x14ac:dyDescent="0.25">
      <c r="A159" s="594"/>
      <c r="B159" s="595"/>
      <c r="C159" s="562"/>
      <c r="D159" s="563"/>
      <c r="E159" s="563"/>
      <c r="F159" s="563"/>
      <c r="G159" s="563"/>
      <c r="H159" s="563"/>
      <c r="I159" s="563"/>
      <c r="J159" s="563"/>
      <c r="K159" s="564"/>
      <c r="L159" s="27">
        <v>0</v>
      </c>
      <c r="N159" s="18"/>
    </row>
    <row r="160" spans="1:14" s="48" customFormat="1" x14ac:dyDescent="0.25">
      <c r="A160" s="594"/>
      <c r="B160" s="595"/>
      <c r="C160" s="562"/>
      <c r="D160" s="563"/>
      <c r="E160" s="563"/>
      <c r="F160" s="563"/>
      <c r="G160" s="563"/>
      <c r="H160" s="563"/>
      <c r="I160" s="563"/>
      <c r="J160" s="563"/>
      <c r="K160" s="564"/>
      <c r="L160" s="27">
        <v>0</v>
      </c>
      <c r="N160" s="47"/>
    </row>
    <row r="161" spans="1:14" s="48" customFormat="1" x14ac:dyDescent="0.25">
      <c r="A161" s="594"/>
      <c r="B161" s="595"/>
      <c r="C161" s="562"/>
      <c r="D161" s="563"/>
      <c r="E161" s="563"/>
      <c r="F161" s="563"/>
      <c r="G161" s="563"/>
      <c r="H161" s="563"/>
      <c r="I161" s="563"/>
      <c r="J161" s="563"/>
      <c r="K161" s="564"/>
      <c r="L161" s="27">
        <v>0</v>
      </c>
      <c r="N161" s="47" t="e">
        <f>SUM(N147,#REF!,N124,N119,N116,N111,N95,N87,N79,N61,N53,N71,N45,N37,N29)</f>
        <v>#REF!</v>
      </c>
    </row>
    <row r="162" spans="1:14" s="48" customFormat="1" ht="15" hidden="1" customHeight="1" x14ac:dyDescent="0.25">
      <c r="A162" s="594"/>
      <c r="B162" s="595"/>
      <c r="C162" s="599"/>
      <c r="D162" s="600"/>
      <c r="E162" s="600"/>
      <c r="F162" s="600"/>
      <c r="G162" s="600"/>
      <c r="H162" s="600"/>
      <c r="I162" s="600"/>
      <c r="J162" s="600"/>
      <c r="K162" s="601"/>
      <c r="L162" s="42">
        <v>0</v>
      </c>
      <c r="N162" s="47"/>
    </row>
    <row r="163" spans="1:14" s="48" customFormat="1" ht="15.75" thickBot="1" x14ac:dyDescent="0.3">
      <c r="A163" s="596"/>
      <c r="B163" s="597"/>
      <c r="C163" s="602" t="s">
        <v>113</v>
      </c>
      <c r="D163" s="602"/>
      <c r="E163" s="602"/>
      <c r="F163" s="602"/>
      <c r="G163" s="602"/>
      <c r="H163" s="602"/>
      <c r="I163" s="602"/>
      <c r="J163" s="602"/>
      <c r="K163" s="603"/>
      <c r="L163" s="107">
        <f>SUM(L152:L162)</f>
        <v>0</v>
      </c>
      <c r="N163" s="47"/>
    </row>
    <row r="164" spans="1:14" s="48" customFormat="1" ht="15.75" customHeight="1" thickTop="1" x14ac:dyDescent="0.25">
      <c r="A164" s="49"/>
      <c r="B164" s="49"/>
      <c r="C164" s="31"/>
      <c r="D164" s="50"/>
      <c r="E164" s="583" t="s">
        <v>117</v>
      </c>
      <c r="F164" s="584"/>
      <c r="G164" s="584"/>
      <c r="H164" s="584"/>
      <c r="I164" s="584"/>
      <c r="J164" s="584"/>
      <c r="K164" s="584"/>
      <c r="L164" s="585"/>
      <c r="N164" s="47"/>
    </row>
    <row r="165" spans="1:14" s="48" customFormat="1" ht="15.75" x14ac:dyDescent="0.25">
      <c r="A165" s="51"/>
      <c r="B165" s="51"/>
      <c r="C165" s="52"/>
      <c r="D165" s="53"/>
      <c r="E165" s="54" t="s">
        <v>118</v>
      </c>
      <c r="F165" s="55" t="s">
        <v>119</v>
      </c>
      <c r="G165" s="56" t="s">
        <v>120</v>
      </c>
      <c r="H165" s="56" t="s">
        <v>121</v>
      </c>
      <c r="I165" s="56" t="s">
        <v>122</v>
      </c>
      <c r="J165" s="56" t="s">
        <v>123</v>
      </c>
      <c r="K165" s="56" t="s">
        <v>124</v>
      </c>
      <c r="L165" s="57" t="s">
        <v>125</v>
      </c>
      <c r="N165" s="47"/>
    </row>
    <row r="166" spans="1:14" s="48" customFormat="1" ht="15.75" x14ac:dyDescent="0.25">
      <c r="A166" s="51"/>
      <c r="B166" s="51"/>
      <c r="C166" s="52"/>
      <c r="D166" s="53"/>
      <c r="E166" s="54" t="s">
        <v>126</v>
      </c>
      <c r="F166" s="55" t="s">
        <v>127</v>
      </c>
      <c r="G166" s="58" t="s">
        <v>128</v>
      </c>
      <c r="H166" s="58" t="s">
        <v>129</v>
      </c>
      <c r="I166" s="58" t="s">
        <v>130</v>
      </c>
      <c r="J166" s="58" t="s">
        <v>131</v>
      </c>
      <c r="K166" s="58" t="s">
        <v>132</v>
      </c>
      <c r="L166" s="59" t="s">
        <v>133</v>
      </c>
      <c r="N166" s="47"/>
    </row>
    <row r="167" spans="1:14" s="48" customFormat="1" ht="15" customHeight="1" x14ac:dyDescent="0.25">
      <c r="A167" s="51"/>
      <c r="B167" s="51"/>
      <c r="C167" s="32"/>
      <c r="D167" s="53"/>
      <c r="E167" s="586" t="s">
        <v>134</v>
      </c>
      <c r="F167" s="587"/>
      <c r="G167" s="587"/>
      <c r="H167" s="587"/>
      <c r="I167" s="587"/>
      <c r="J167" s="587"/>
      <c r="K167" s="587"/>
      <c r="L167" s="588"/>
      <c r="N167" s="47"/>
    </row>
    <row r="168" spans="1:14" s="48" customFormat="1" ht="15.75" customHeight="1" x14ac:dyDescent="0.25">
      <c r="A168" s="51"/>
      <c r="B168" s="51"/>
      <c r="C168" s="60"/>
      <c r="D168" s="53"/>
      <c r="E168" s="589" t="s">
        <v>135</v>
      </c>
      <c r="F168" s="590"/>
      <c r="G168" s="590"/>
      <c r="H168" s="590"/>
      <c r="I168" s="590"/>
      <c r="J168" s="590"/>
      <c r="K168" s="590"/>
      <c r="L168" s="591"/>
      <c r="N168" s="47"/>
    </row>
    <row r="169" spans="1:14" x14ac:dyDescent="0.25">
      <c r="A169" s="167"/>
      <c r="B169" s="167"/>
    </row>
    <row r="170" spans="1:14" s="163" customFormat="1" ht="21" x14ac:dyDescent="0.25">
      <c r="C170" s="652" t="s">
        <v>379</v>
      </c>
      <c r="D170" s="652"/>
      <c r="E170" s="653"/>
      <c r="F170" s="168">
        <f>SUM(K2)</f>
        <v>0</v>
      </c>
      <c r="G170" s="650" t="s">
        <v>362</v>
      </c>
      <c r="H170" s="651"/>
      <c r="I170" s="651"/>
      <c r="J170" s="651"/>
      <c r="L170" s="173"/>
      <c r="N170" s="164"/>
    </row>
    <row r="171" spans="1:14" s="163" customFormat="1" ht="21" x14ac:dyDescent="0.25">
      <c r="C171" s="652" t="s">
        <v>380</v>
      </c>
      <c r="D171" s="652"/>
      <c r="E171" s="653"/>
      <c r="F171" s="168">
        <f>SUM(L149)</f>
        <v>0</v>
      </c>
      <c r="G171" s="650" t="s">
        <v>362</v>
      </c>
      <c r="H171" s="651"/>
      <c r="I171" s="651"/>
      <c r="J171" s="651"/>
      <c r="L171" s="173"/>
      <c r="N171" s="164"/>
    </row>
    <row r="172" spans="1:14" s="163" customFormat="1" ht="21" x14ac:dyDescent="0.25">
      <c r="C172" s="652" t="s">
        <v>381</v>
      </c>
      <c r="D172" s="652"/>
      <c r="E172" s="653"/>
      <c r="F172" s="178" t="e">
        <f>SUM(L150)</f>
        <v>#DIV/0!</v>
      </c>
      <c r="G172" s="650"/>
      <c r="H172" s="651"/>
      <c r="I172" s="651"/>
      <c r="J172" s="651"/>
      <c r="L172" s="173"/>
      <c r="N172" s="164"/>
    </row>
    <row r="173" spans="1:14" s="163" customFormat="1" ht="18.75" x14ac:dyDescent="0.25">
      <c r="A173" s="165"/>
      <c r="B173" s="165"/>
      <c r="C173" s="165"/>
      <c r="D173" s="166"/>
      <c r="E173" s="162"/>
      <c r="L173" s="173"/>
      <c r="N173" s="164"/>
    </row>
    <row r="174" spans="1:14" s="163" customFormat="1" ht="23.25" x14ac:dyDescent="0.25">
      <c r="B174" s="177" t="s">
        <v>365</v>
      </c>
      <c r="C174" s="177"/>
      <c r="D174" s="177"/>
      <c r="E174" s="177"/>
      <c r="F174" s="177"/>
      <c r="G174" s="177"/>
      <c r="H174" s="175"/>
      <c r="I174" s="175"/>
      <c r="J174" s="175"/>
      <c r="K174" s="175"/>
      <c r="L174" s="175"/>
      <c r="M174" s="175"/>
      <c r="N174" s="164"/>
    </row>
    <row r="175" spans="1:14" s="163" customFormat="1" ht="21" x14ac:dyDescent="0.25">
      <c r="B175" s="654" t="s">
        <v>366</v>
      </c>
      <c r="C175" s="654"/>
      <c r="D175" s="654"/>
      <c r="E175" s="654"/>
      <c r="F175" s="654"/>
      <c r="G175" s="654"/>
      <c r="H175" s="654"/>
      <c r="I175" s="654"/>
      <c r="J175" s="654"/>
      <c r="K175" s="654"/>
      <c r="L175" s="654"/>
      <c r="M175" s="174"/>
      <c r="N175" s="164"/>
    </row>
    <row r="176" spans="1:14" s="163" customFormat="1" ht="21" x14ac:dyDescent="0.25">
      <c r="B176" s="654"/>
      <c r="C176" s="654"/>
      <c r="D176" s="654"/>
      <c r="E176" s="654"/>
      <c r="F176" s="654"/>
      <c r="G176" s="654"/>
      <c r="H176" s="654"/>
      <c r="I176" s="654"/>
      <c r="J176" s="654"/>
      <c r="K176" s="654"/>
      <c r="L176" s="654"/>
      <c r="M176" s="174"/>
      <c r="N176" s="164"/>
    </row>
    <row r="177" spans="1:14" s="163" customFormat="1" ht="21" x14ac:dyDescent="0.25">
      <c r="A177" s="174"/>
      <c r="B177" s="654"/>
      <c r="C177" s="654"/>
      <c r="D177" s="654"/>
      <c r="E177" s="654"/>
      <c r="F177" s="654"/>
      <c r="G177" s="654"/>
      <c r="H177" s="654"/>
      <c r="I177" s="654"/>
      <c r="J177" s="654"/>
      <c r="K177" s="654"/>
      <c r="L177" s="654"/>
      <c r="M177" s="174"/>
      <c r="N177" s="164"/>
    </row>
    <row r="178" spans="1:14" s="163" customFormat="1" ht="21" x14ac:dyDescent="0.25">
      <c r="A178" s="173"/>
      <c r="B178" s="172">
        <v>1</v>
      </c>
      <c r="C178" s="607" t="s">
        <v>367</v>
      </c>
      <c r="D178" s="607"/>
      <c r="E178" s="607"/>
      <c r="F178" s="607"/>
      <c r="G178" s="607"/>
      <c r="H178" s="607"/>
      <c r="I178" s="607"/>
      <c r="J178" s="607"/>
      <c r="K178" s="607"/>
      <c r="L178" s="607"/>
      <c r="M178" s="173"/>
      <c r="N178" s="164"/>
    </row>
    <row r="179" spans="1:14" s="163" customFormat="1" ht="21" x14ac:dyDescent="0.25">
      <c r="A179" s="173"/>
      <c r="B179" s="172">
        <v>2</v>
      </c>
      <c r="C179" s="607" t="s">
        <v>368</v>
      </c>
      <c r="D179" s="607"/>
      <c r="E179" s="607"/>
      <c r="F179" s="607"/>
      <c r="G179" s="607"/>
      <c r="H179" s="607"/>
      <c r="I179" s="607"/>
      <c r="J179" s="607"/>
      <c r="K179" s="607"/>
      <c r="L179" s="607"/>
      <c r="M179" s="173"/>
      <c r="N179" s="164"/>
    </row>
    <row r="180" spans="1:14" s="163" customFormat="1" ht="21" x14ac:dyDescent="0.25">
      <c r="A180" s="173"/>
      <c r="B180" s="172">
        <v>3</v>
      </c>
      <c r="C180" s="607" t="s">
        <v>369</v>
      </c>
      <c r="D180" s="607"/>
      <c r="E180" s="607"/>
      <c r="F180" s="607"/>
      <c r="G180" s="607"/>
      <c r="H180" s="607"/>
      <c r="I180" s="607"/>
      <c r="J180" s="607"/>
      <c r="K180" s="607"/>
      <c r="L180" s="607"/>
      <c r="M180" s="173"/>
      <c r="N180" s="164"/>
    </row>
    <row r="181" spans="1:14" s="163" customFormat="1" ht="43.5" customHeight="1" x14ac:dyDescent="0.25">
      <c r="A181" s="173"/>
      <c r="B181" s="172">
        <v>4</v>
      </c>
      <c r="C181" s="607" t="s">
        <v>370</v>
      </c>
      <c r="D181" s="607"/>
      <c r="E181" s="607"/>
      <c r="F181" s="607"/>
      <c r="G181" s="607"/>
      <c r="H181" s="607"/>
      <c r="I181" s="607"/>
      <c r="J181" s="607"/>
      <c r="K181" s="607"/>
      <c r="L181" s="607"/>
      <c r="M181" s="173"/>
      <c r="N181" s="164"/>
    </row>
    <row r="182" spans="1:14" s="163" customFormat="1" ht="48" customHeight="1" x14ac:dyDescent="0.25">
      <c r="A182" s="173"/>
      <c r="B182" s="172">
        <v>5</v>
      </c>
      <c r="C182" s="607" t="s">
        <v>371</v>
      </c>
      <c r="D182" s="607"/>
      <c r="E182" s="607"/>
      <c r="F182" s="607"/>
      <c r="G182" s="607"/>
      <c r="H182" s="607"/>
      <c r="I182" s="607"/>
      <c r="J182" s="607"/>
      <c r="K182" s="607"/>
      <c r="L182" s="607"/>
      <c r="M182" s="173"/>
      <c r="N182" s="164"/>
    </row>
    <row r="183" spans="1:14" s="163" customFormat="1" ht="21" x14ac:dyDescent="0.25">
      <c r="A183" s="173"/>
      <c r="B183" s="172"/>
      <c r="C183" s="172" t="s">
        <v>376</v>
      </c>
      <c r="D183" s="607" t="s">
        <v>372</v>
      </c>
      <c r="E183" s="607"/>
      <c r="F183" s="607"/>
      <c r="G183" s="607"/>
      <c r="H183" s="607"/>
      <c r="I183" s="607"/>
      <c r="J183" s="607"/>
      <c r="K183" s="607"/>
      <c r="L183" s="607"/>
      <c r="M183" s="173"/>
      <c r="N183" s="164"/>
    </row>
    <row r="184" spans="1:14" s="163" customFormat="1" ht="21" x14ac:dyDescent="0.25">
      <c r="A184" s="173"/>
      <c r="B184" s="172"/>
      <c r="C184" s="172" t="s">
        <v>377</v>
      </c>
      <c r="D184" s="607" t="s">
        <v>382</v>
      </c>
      <c r="E184" s="607"/>
      <c r="F184" s="607"/>
      <c r="G184" s="607"/>
      <c r="H184" s="607"/>
      <c r="I184" s="607"/>
      <c r="J184" s="607"/>
      <c r="K184" s="607"/>
      <c r="L184" s="607"/>
      <c r="M184" s="173"/>
      <c r="N184" s="164"/>
    </row>
    <row r="185" spans="1:14" s="163" customFormat="1" ht="21" x14ac:dyDescent="0.25">
      <c r="A185" s="173"/>
      <c r="B185" s="172"/>
      <c r="C185" s="172" t="s">
        <v>378</v>
      </c>
      <c r="D185" s="607" t="s">
        <v>373</v>
      </c>
      <c r="E185" s="607"/>
      <c r="F185" s="607"/>
      <c r="G185" s="607"/>
      <c r="H185" s="607"/>
      <c r="I185" s="607"/>
      <c r="J185" s="607"/>
      <c r="K185" s="607"/>
      <c r="L185" s="607"/>
      <c r="M185" s="173"/>
      <c r="N185" s="164"/>
    </row>
    <row r="186" spans="1:14" s="163" customFormat="1" ht="42" customHeight="1" x14ac:dyDescent="0.25">
      <c r="A186" s="173"/>
      <c r="B186" s="172"/>
      <c r="C186" s="607" t="s">
        <v>374</v>
      </c>
      <c r="D186" s="607"/>
      <c r="E186" s="607"/>
      <c r="F186" s="607"/>
      <c r="G186" s="607"/>
      <c r="H186" s="607"/>
      <c r="I186" s="607"/>
      <c r="J186" s="607"/>
      <c r="K186" s="607"/>
      <c r="L186" s="607"/>
      <c r="M186" s="173"/>
      <c r="N186" s="164"/>
    </row>
    <row r="187" spans="1:14" ht="65.25" customHeight="1" x14ac:dyDescent="0.25">
      <c r="A187" s="173"/>
      <c r="B187" s="172">
        <v>6</v>
      </c>
      <c r="C187" s="607" t="s">
        <v>375</v>
      </c>
      <c r="D187" s="607"/>
      <c r="E187" s="607"/>
      <c r="F187" s="607"/>
      <c r="G187" s="607"/>
      <c r="H187" s="607"/>
      <c r="I187" s="607"/>
      <c r="J187" s="607"/>
      <c r="K187" s="607"/>
      <c r="L187" s="607"/>
      <c r="M187" s="173"/>
    </row>
    <row r="188" spans="1:14" ht="15" customHeight="1" x14ac:dyDescent="0.25">
      <c r="A188" s="173"/>
      <c r="B188" s="173"/>
      <c r="C188" s="176"/>
      <c r="D188" s="176"/>
      <c r="E188" s="176"/>
      <c r="F188" s="176"/>
      <c r="G188" s="176"/>
      <c r="H188" s="176"/>
      <c r="I188" s="176"/>
      <c r="J188" s="176"/>
      <c r="K188" s="176"/>
      <c r="L188" s="176"/>
      <c r="M188" s="173"/>
    </row>
    <row r="189" spans="1:14" ht="15" customHeight="1" x14ac:dyDescent="0.25">
      <c r="A189" s="173"/>
      <c r="B189" s="173"/>
      <c r="C189" s="173"/>
      <c r="D189" s="173"/>
      <c r="E189" s="173"/>
      <c r="F189" s="173"/>
      <c r="G189" s="173"/>
      <c r="H189" s="173"/>
      <c r="I189" s="173"/>
      <c r="J189" s="173"/>
      <c r="K189" s="173"/>
      <c r="L189" s="173"/>
      <c r="M189" s="173"/>
    </row>
    <row r="190" spans="1:14" s="170" customFormat="1" ht="42" customHeight="1" x14ac:dyDescent="0.35">
      <c r="A190" s="169"/>
      <c r="B190" s="649"/>
      <c r="C190" s="649"/>
      <c r="D190" s="649"/>
      <c r="E190" s="649"/>
      <c r="F190" s="649"/>
      <c r="G190" s="649"/>
      <c r="H190" s="649"/>
      <c r="I190" s="649"/>
      <c r="J190" s="648"/>
      <c r="K190" s="648"/>
      <c r="L190" s="648"/>
      <c r="N190" s="171"/>
    </row>
    <row r="191" spans="1:14" s="170" customFormat="1" ht="26.25" customHeight="1" x14ac:dyDescent="0.25">
      <c r="A191" s="169"/>
      <c r="B191" s="647" t="s">
        <v>363</v>
      </c>
      <c r="C191" s="647"/>
      <c r="J191" s="647" t="s">
        <v>35</v>
      </c>
      <c r="K191" s="647"/>
      <c r="L191" s="647"/>
      <c r="N191" s="171"/>
    </row>
    <row r="192" spans="1:14" s="170" customFormat="1" ht="21" x14ac:dyDescent="0.25">
      <c r="A192" s="169"/>
      <c r="B192" s="169"/>
      <c r="L192" s="172"/>
      <c r="N192" s="171"/>
    </row>
    <row r="193" spans="1:14" s="170" customFormat="1" ht="42" customHeight="1" x14ac:dyDescent="0.35">
      <c r="A193" s="169"/>
      <c r="B193" s="649"/>
      <c r="C193" s="649"/>
      <c r="D193" s="649"/>
      <c r="E193" s="649"/>
      <c r="F193" s="649"/>
      <c r="G193" s="649"/>
      <c r="H193" s="649"/>
      <c r="I193" s="649"/>
      <c r="J193" s="648"/>
      <c r="K193" s="648"/>
      <c r="L193" s="648"/>
      <c r="N193" s="171"/>
    </row>
    <row r="194" spans="1:14" s="170" customFormat="1" ht="23.25" customHeight="1" x14ac:dyDescent="0.25">
      <c r="A194" s="169"/>
      <c r="B194" s="647" t="s">
        <v>364</v>
      </c>
      <c r="C194" s="647"/>
      <c r="D194" s="647"/>
      <c r="E194" s="647"/>
      <c r="J194" s="647" t="s">
        <v>35</v>
      </c>
      <c r="K194" s="647"/>
      <c r="L194" s="647"/>
      <c r="N194" s="171"/>
    </row>
    <row r="195" spans="1:14" x14ac:dyDescent="0.25">
      <c r="A195" s="167"/>
      <c r="B195" s="167"/>
    </row>
    <row r="196" spans="1:14" x14ac:dyDescent="0.25">
      <c r="A196" s="167"/>
      <c r="B196" s="167"/>
    </row>
    <row r="197" spans="1:14" x14ac:dyDescent="0.25">
      <c r="A197" s="167"/>
      <c r="B197" s="167"/>
    </row>
    <row r="198" spans="1:14" x14ac:dyDescent="0.25">
      <c r="A198" s="167"/>
      <c r="B198" s="167"/>
    </row>
    <row r="199" spans="1:14" x14ac:dyDescent="0.25">
      <c r="A199" s="167"/>
      <c r="B199" s="167"/>
    </row>
    <row r="200" spans="1:14" x14ac:dyDescent="0.25">
      <c r="A200" s="167"/>
      <c r="B200" s="167"/>
    </row>
    <row r="201" spans="1:14" x14ac:dyDescent="0.25">
      <c r="A201" s="167"/>
      <c r="B201" s="167"/>
    </row>
    <row r="202" spans="1:14" x14ac:dyDescent="0.25">
      <c r="A202" s="167"/>
      <c r="B202" s="167"/>
    </row>
    <row r="203" spans="1:14" x14ac:dyDescent="0.25">
      <c r="A203" s="167"/>
      <c r="B203" s="167"/>
    </row>
    <row r="204" spans="1:14" x14ac:dyDescent="0.25">
      <c r="A204" s="167"/>
      <c r="B204" s="167"/>
    </row>
    <row r="205" spans="1:14" x14ac:dyDescent="0.25">
      <c r="A205" s="167"/>
      <c r="B205" s="167"/>
    </row>
    <row r="206" spans="1:14" x14ac:dyDescent="0.25">
      <c r="A206" s="167"/>
      <c r="B206" s="167"/>
    </row>
    <row r="207" spans="1:14" x14ac:dyDescent="0.25">
      <c r="A207" s="38"/>
      <c r="B207" s="38"/>
    </row>
    <row r="208" spans="1:14" x14ac:dyDescent="0.25">
      <c r="A208" s="38"/>
      <c r="B208" s="38"/>
    </row>
    <row r="209" spans="1:2" x14ac:dyDescent="0.25">
      <c r="A209" s="38"/>
      <c r="B209" s="38"/>
    </row>
  </sheetData>
  <sheetProtection algorithmName="SHA-512" hashValue="YMx7NMCEtaKIoPv4/ZJAPuaVPCj5CM1uXV+2OVZV6Zoc2yYmzco5+Uu8qSAb+eMdnldYCFJLYvqKudXnGrcR7g==" saltValue="yo1BYG+5+De3/ALflR5OWA==" spinCount="100000" sheet="1" insertRows="0" selectLockedCells="1"/>
  <mergeCells count="214">
    <mergeCell ref="B191:C191"/>
    <mergeCell ref="B194:E194"/>
    <mergeCell ref="J191:L191"/>
    <mergeCell ref="J194:L194"/>
    <mergeCell ref="J190:L190"/>
    <mergeCell ref="J193:L193"/>
    <mergeCell ref="B190:I190"/>
    <mergeCell ref="B193:I193"/>
    <mergeCell ref="G170:J170"/>
    <mergeCell ref="G171:J171"/>
    <mergeCell ref="G172:J172"/>
    <mergeCell ref="C170:E170"/>
    <mergeCell ref="C171:E171"/>
    <mergeCell ref="C172:E172"/>
    <mergeCell ref="D185:L185"/>
    <mergeCell ref="C186:L186"/>
    <mergeCell ref="C187:L187"/>
    <mergeCell ref="B175:L177"/>
    <mergeCell ref="C178:L178"/>
    <mergeCell ref="C179:L179"/>
    <mergeCell ref="C180:L180"/>
    <mergeCell ref="C181:L181"/>
    <mergeCell ref="C182:L182"/>
    <mergeCell ref="D183:L183"/>
    <mergeCell ref="D184:L184"/>
    <mergeCell ref="M1:M14"/>
    <mergeCell ref="A4:L4"/>
    <mergeCell ref="L11:L12"/>
    <mergeCell ref="A13:D13"/>
    <mergeCell ref="A11:C11"/>
    <mergeCell ref="A7:D7"/>
    <mergeCell ref="L7:L9"/>
    <mergeCell ref="A8:D8"/>
    <mergeCell ref="A9:D9"/>
    <mergeCell ref="A10:D10"/>
    <mergeCell ref="B1:C1"/>
    <mergeCell ref="D1:E1"/>
    <mergeCell ref="F1:I1"/>
    <mergeCell ref="K1:L1"/>
    <mergeCell ref="K2:L2"/>
    <mergeCell ref="A3:D3"/>
    <mergeCell ref="A5:C5"/>
    <mergeCell ref="L5:L6"/>
    <mergeCell ref="A2:J2"/>
    <mergeCell ref="A149:K149"/>
    <mergeCell ref="A150:K150"/>
    <mergeCell ref="A14:D14"/>
    <mergeCell ref="A133:D133"/>
    <mergeCell ref="L126:L127"/>
    <mergeCell ref="A128:D128"/>
    <mergeCell ref="L128:L132"/>
    <mergeCell ref="A130:D130"/>
    <mergeCell ref="A131:D131"/>
    <mergeCell ref="A132:D132"/>
    <mergeCell ref="A125:D125"/>
    <mergeCell ref="A126:C126"/>
    <mergeCell ref="L118:L119"/>
    <mergeCell ref="A81:D81"/>
    <mergeCell ref="A123:D123"/>
    <mergeCell ref="A124:D124"/>
    <mergeCell ref="A117:D117"/>
    <mergeCell ref="A118:C118"/>
    <mergeCell ref="L110:L111"/>
    <mergeCell ref="A112:D112"/>
    <mergeCell ref="L112:L116"/>
    <mergeCell ref="A114:D114"/>
    <mergeCell ref="A115:D115"/>
    <mergeCell ref="A116:D116"/>
    <mergeCell ref="A113:D113"/>
    <mergeCell ref="A121:D121"/>
    <mergeCell ref="L104:L108"/>
    <mergeCell ref="A106:D106"/>
    <mergeCell ref="A107:D107"/>
    <mergeCell ref="A108:D108"/>
    <mergeCell ref="L102:L103"/>
    <mergeCell ref="A109:D109"/>
    <mergeCell ref="A97:D97"/>
    <mergeCell ref="A105:D105"/>
    <mergeCell ref="A120:D120"/>
    <mergeCell ref="L120:L124"/>
    <mergeCell ref="A122:D122"/>
    <mergeCell ref="A68:D68"/>
    <mergeCell ref="L94:L95"/>
    <mergeCell ref="A96:D96"/>
    <mergeCell ref="L96:L100"/>
    <mergeCell ref="A98:D98"/>
    <mergeCell ref="A99:D99"/>
    <mergeCell ref="A100:D100"/>
    <mergeCell ref="A93:D93"/>
    <mergeCell ref="A94:C94"/>
    <mergeCell ref="L86:L87"/>
    <mergeCell ref="A89:D89"/>
    <mergeCell ref="A90:D90"/>
    <mergeCell ref="A91:D91"/>
    <mergeCell ref="A92:D92"/>
    <mergeCell ref="A88:D88"/>
    <mergeCell ref="L88:L92"/>
    <mergeCell ref="A85:D85"/>
    <mergeCell ref="A86:C86"/>
    <mergeCell ref="L78:L79"/>
    <mergeCell ref="A80:D80"/>
    <mergeCell ref="L80:L84"/>
    <mergeCell ref="A82:D82"/>
    <mergeCell ref="A83:D83"/>
    <mergeCell ref="A84:D84"/>
    <mergeCell ref="A47:D47"/>
    <mergeCell ref="L52:L53"/>
    <mergeCell ref="A54:D54"/>
    <mergeCell ref="L54:L58"/>
    <mergeCell ref="A56:D56"/>
    <mergeCell ref="A57:D57"/>
    <mergeCell ref="A58:D58"/>
    <mergeCell ref="A77:D77"/>
    <mergeCell ref="A52:C52"/>
    <mergeCell ref="L70:L71"/>
    <mergeCell ref="A72:D72"/>
    <mergeCell ref="L72:L76"/>
    <mergeCell ref="A74:D74"/>
    <mergeCell ref="A75:D75"/>
    <mergeCell ref="A76:D76"/>
    <mergeCell ref="A73:D73"/>
    <mergeCell ref="A55:D55"/>
    <mergeCell ref="L60:L61"/>
    <mergeCell ref="A62:D62"/>
    <mergeCell ref="A64:D64"/>
    <mergeCell ref="A65:D65"/>
    <mergeCell ref="A59:D59"/>
    <mergeCell ref="A60:C60"/>
    <mergeCell ref="A63:D63"/>
    <mergeCell ref="L66:L67"/>
    <mergeCell ref="L62:L64"/>
    <mergeCell ref="L38:L42"/>
    <mergeCell ref="A40:D40"/>
    <mergeCell ref="A41:D41"/>
    <mergeCell ref="A42:D42"/>
    <mergeCell ref="A35:D35"/>
    <mergeCell ref="A36:C36"/>
    <mergeCell ref="L28:L29"/>
    <mergeCell ref="A30:D30"/>
    <mergeCell ref="L30:L34"/>
    <mergeCell ref="A31:D31"/>
    <mergeCell ref="A33:D33"/>
    <mergeCell ref="A34:D34"/>
    <mergeCell ref="A32:D32"/>
    <mergeCell ref="A39:D39"/>
    <mergeCell ref="L44:L45"/>
    <mergeCell ref="A46:D46"/>
    <mergeCell ref="L46:L50"/>
    <mergeCell ref="A48:D48"/>
    <mergeCell ref="A49:D49"/>
    <mergeCell ref="A50:D50"/>
    <mergeCell ref="A43:D43"/>
    <mergeCell ref="A44:C44"/>
    <mergeCell ref="L20:L21"/>
    <mergeCell ref="A22:D22"/>
    <mergeCell ref="L22:L26"/>
    <mergeCell ref="A24:D24"/>
    <mergeCell ref="A25:D25"/>
    <mergeCell ref="A26:D26"/>
    <mergeCell ref="A20:C20"/>
    <mergeCell ref="A23:D23"/>
    <mergeCell ref="L36:L37"/>
    <mergeCell ref="E164:L164"/>
    <mergeCell ref="E167:L167"/>
    <mergeCell ref="E168:L168"/>
    <mergeCell ref="A151:B163"/>
    <mergeCell ref="C151:K151"/>
    <mergeCell ref="C154:K154"/>
    <mergeCell ref="C160:K160"/>
    <mergeCell ref="C161:K161"/>
    <mergeCell ref="C162:K162"/>
    <mergeCell ref="C163:K163"/>
    <mergeCell ref="C153:K153"/>
    <mergeCell ref="C157:K157"/>
    <mergeCell ref="C155:K155"/>
    <mergeCell ref="C156:K156"/>
    <mergeCell ref="A15:K15"/>
    <mergeCell ref="A17:K17"/>
    <mergeCell ref="C152:K152"/>
    <mergeCell ref="C159:K159"/>
    <mergeCell ref="A16:K16"/>
    <mergeCell ref="A129:D129"/>
    <mergeCell ref="C158:K158"/>
    <mergeCell ref="A18:K18"/>
    <mergeCell ref="A19:K19"/>
    <mergeCell ref="A27:D27"/>
    <mergeCell ref="A28:C28"/>
    <mergeCell ref="A38:D38"/>
    <mergeCell ref="A51:D51"/>
    <mergeCell ref="A70:C70"/>
    <mergeCell ref="A69:D69"/>
    <mergeCell ref="A78:C78"/>
    <mergeCell ref="A101:D101"/>
    <mergeCell ref="A110:C110"/>
    <mergeCell ref="A104:D104"/>
    <mergeCell ref="A146:K146"/>
    <mergeCell ref="A147:K147"/>
    <mergeCell ref="A148:K148"/>
    <mergeCell ref="A66:C66"/>
    <mergeCell ref="A102:C102"/>
    <mergeCell ref="A142:D142"/>
    <mergeCell ref="A144:D144"/>
    <mergeCell ref="A141:D141"/>
    <mergeCell ref="A135:D135"/>
    <mergeCell ref="A143:D143"/>
    <mergeCell ref="A134:C134"/>
    <mergeCell ref="L134:L135"/>
    <mergeCell ref="A136:D136"/>
    <mergeCell ref="L136:L138"/>
    <mergeCell ref="A137:D137"/>
    <mergeCell ref="A138:D138"/>
    <mergeCell ref="A139:D139"/>
    <mergeCell ref="A140:C140"/>
    <mergeCell ref="L140:L141"/>
  </mergeCells>
  <pageMargins left="0.44687500000000002" right="0.25" top="0.46718749999999998" bottom="0.75" header="9.9166666666666695E-2" footer="0.3"/>
  <pageSetup scale="65" orientation="landscape" r:id="rId1"/>
  <headerFooter>
    <oddHeader>&amp;C&amp;"-,Bold"&amp;20WORK Budget Service Schedule (BSS)</oddHeader>
    <oddFooter>&amp;C&amp;16Page &amp;P of &amp;N&amp;R&amp;16Rev. 8/1/2021</oddFooter>
  </headerFooter>
  <rowBreaks count="3" manualBreakCount="3">
    <brk id="43" max="12" man="1"/>
    <brk id="85" max="12" man="1"/>
    <brk id="133"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O98"/>
  <sheetViews>
    <sheetView view="pageLayout" topLeftCell="A82" zoomScaleNormal="100" workbookViewId="0">
      <selection activeCell="D83" sqref="D82:O83"/>
    </sheetView>
  </sheetViews>
  <sheetFormatPr defaultRowHeight="15" x14ac:dyDescent="0.25"/>
  <cols>
    <col min="1" max="6" width="3.28515625" style="104" customWidth="1"/>
    <col min="7" max="13" width="9.140625" style="104"/>
    <col min="14" max="14" width="7.28515625" style="104" customWidth="1"/>
    <col min="15" max="16384" width="9.140625" style="104"/>
  </cols>
  <sheetData>
    <row r="1" spans="1:15" x14ac:dyDescent="0.25">
      <c r="A1" s="442" t="s">
        <v>251</v>
      </c>
      <c r="B1" s="442"/>
      <c r="C1" s="442"/>
      <c r="D1" s="442"/>
      <c r="E1" s="442"/>
      <c r="F1" s="442"/>
      <c r="G1" s="442"/>
      <c r="H1" s="442"/>
      <c r="I1" s="442"/>
      <c r="J1" s="442"/>
      <c r="K1" s="442"/>
      <c r="L1" s="442"/>
      <c r="M1" s="442"/>
      <c r="N1" s="442"/>
      <c r="O1" s="442"/>
    </row>
    <row r="2" spans="1:15" x14ac:dyDescent="0.25">
      <c r="A2" s="442"/>
      <c r="B2" s="442"/>
      <c r="C2" s="442"/>
      <c r="D2" s="442"/>
      <c r="E2" s="442"/>
      <c r="F2" s="442"/>
      <c r="G2" s="442"/>
      <c r="H2" s="442"/>
      <c r="I2" s="442"/>
      <c r="J2" s="442"/>
      <c r="K2" s="442"/>
      <c r="L2" s="442"/>
      <c r="M2" s="442"/>
      <c r="N2" s="442"/>
      <c r="O2" s="442"/>
    </row>
    <row r="3" spans="1:15" x14ac:dyDescent="0.25">
      <c r="A3" s="442"/>
      <c r="B3" s="442"/>
      <c r="C3" s="442"/>
      <c r="D3" s="442"/>
      <c r="E3" s="442"/>
      <c r="F3" s="442"/>
      <c r="G3" s="442"/>
      <c r="H3" s="442"/>
      <c r="I3" s="442"/>
      <c r="J3" s="442"/>
      <c r="K3" s="442"/>
      <c r="L3" s="442"/>
      <c r="M3" s="442"/>
      <c r="N3" s="442"/>
      <c r="O3" s="442"/>
    </row>
    <row r="4" spans="1:15" x14ac:dyDescent="0.25">
      <c r="A4" s="442"/>
      <c r="B4" s="442"/>
      <c r="C4" s="442"/>
      <c r="D4" s="442"/>
      <c r="E4" s="442"/>
      <c r="F4" s="442"/>
      <c r="G4" s="442"/>
      <c r="H4" s="442"/>
      <c r="I4" s="442"/>
      <c r="J4" s="442"/>
      <c r="K4" s="442"/>
      <c r="L4" s="442"/>
      <c r="M4" s="442"/>
      <c r="N4" s="442"/>
      <c r="O4" s="442"/>
    </row>
    <row r="6" spans="1:15" s="105" customFormat="1" x14ac:dyDescent="0.25">
      <c r="A6" s="656" t="s">
        <v>144</v>
      </c>
      <c r="B6" s="656"/>
      <c r="C6" s="656"/>
      <c r="D6" s="656"/>
      <c r="E6" s="656"/>
      <c r="F6" s="656"/>
      <c r="G6" s="656"/>
      <c r="H6" s="656"/>
      <c r="I6" s="656"/>
      <c r="J6" s="656"/>
      <c r="K6" s="656"/>
      <c r="L6" s="656"/>
      <c r="M6" s="656"/>
      <c r="N6" s="656"/>
      <c r="O6" s="656"/>
    </row>
    <row r="7" spans="1:15" ht="15" customHeight="1" x14ac:dyDescent="0.25">
      <c r="A7" s="110" t="s">
        <v>160</v>
      </c>
      <c r="B7" s="442" t="s">
        <v>252</v>
      </c>
      <c r="C7" s="442"/>
      <c r="D7" s="442"/>
      <c r="E7" s="442"/>
      <c r="F7" s="442"/>
      <c r="G7" s="442"/>
      <c r="H7" s="442"/>
      <c r="I7" s="442"/>
      <c r="J7" s="442"/>
      <c r="K7" s="442"/>
      <c r="L7" s="442"/>
      <c r="M7" s="442"/>
      <c r="N7" s="442"/>
      <c r="O7" s="442"/>
    </row>
    <row r="8" spans="1:15" x14ac:dyDescent="0.25">
      <c r="B8" s="101"/>
      <c r="C8" s="101"/>
      <c r="D8" s="101"/>
      <c r="E8" s="101"/>
      <c r="F8" s="101"/>
      <c r="G8" s="101"/>
      <c r="H8" s="101"/>
      <c r="I8" s="101"/>
      <c r="J8" s="101"/>
      <c r="K8" s="101"/>
      <c r="L8" s="101"/>
      <c r="M8" s="101"/>
    </row>
    <row r="9" spans="1:15" x14ac:dyDescent="0.25">
      <c r="A9" s="656" t="s">
        <v>159</v>
      </c>
      <c r="B9" s="656"/>
      <c r="C9" s="656"/>
      <c r="D9" s="656"/>
      <c r="E9" s="656"/>
      <c r="F9" s="656"/>
      <c r="G9" s="656"/>
      <c r="H9" s="656"/>
      <c r="I9" s="656"/>
      <c r="J9" s="656"/>
      <c r="K9" s="656"/>
      <c r="L9" s="656"/>
      <c r="M9" s="656"/>
      <c r="N9" s="656"/>
      <c r="O9" s="656"/>
    </row>
    <row r="10" spans="1:15" ht="15" customHeight="1" x14ac:dyDescent="0.25">
      <c r="A10" s="110" t="s">
        <v>160</v>
      </c>
      <c r="B10" s="442" t="s">
        <v>253</v>
      </c>
      <c r="C10" s="442"/>
      <c r="D10" s="442"/>
      <c r="E10" s="442"/>
      <c r="F10" s="442"/>
      <c r="G10" s="442"/>
      <c r="H10" s="442"/>
      <c r="I10" s="442"/>
      <c r="J10" s="442"/>
      <c r="K10" s="442"/>
      <c r="L10" s="442"/>
      <c r="M10" s="442"/>
      <c r="N10" s="442"/>
      <c r="O10" s="442"/>
    </row>
    <row r="11" spans="1:15" x14ac:dyDescent="0.25">
      <c r="B11" s="442"/>
      <c r="C11" s="442"/>
      <c r="D11" s="442"/>
      <c r="E11" s="442"/>
      <c r="F11" s="442"/>
      <c r="G11" s="442"/>
      <c r="H11" s="442"/>
      <c r="I11" s="442"/>
      <c r="J11" s="442"/>
      <c r="K11" s="442"/>
      <c r="L11" s="442"/>
      <c r="M11" s="442"/>
      <c r="N11" s="442"/>
      <c r="O11" s="442"/>
    </row>
    <row r="12" spans="1:15" x14ac:dyDescent="0.25">
      <c r="B12" s="442"/>
      <c r="C12" s="442"/>
      <c r="D12" s="442"/>
      <c r="E12" s="442"/>
      <c r="F12" s="442"/>
      <c r="G12" s="442"/>
      <c r="H12" s="442"/>
      <c r="I12" s="442"/>
      <c r="J12" s="442"/>
      <c r="K12" s="442"/>
      <c r="L12" s="442"/>
      <c r="M12" s="442"/>
      <c r="N12" s="442"/>
      <c r="O12" s="442"/>
    </row>
    <row r="13" spans="1:15" x14ac:dyDescent="0.25">
      <c r="B13" s="442"/>
      <c r="C13" s="442"/>
      <c r="D13" s="442"/>
      <c r="E13" s="442"/>
      <c r="F13" s="442"/>
      <c r="G13" s="442"/>
      <c r="H13" s="442"/>
      <c r="I13" s="442"/>
      <c r="J13" s="442"/>
      <c r="K13" s="442"/>
      <c r="L13" s="442"/>
      <c r="M13" s="442"/>
      <c r="N13" s="442"/>
      <c r="O13" s="442"/>
    </row>
    <row r="14" spans="1:15" x14ac:dyDescent="0.25">
      <c r="B14" s="442"/>
      <c r="C14" s="442"/>
      <c r="D14" s="442"/>
      <c r="E14" s="442"/>
      <c r="F14" s="442"/>
      <c r="G14" s="442"/>
      <c r="H14" s="442"/>
      <c r="I14" s="442"/>
      <c r="J14" s="442"/>
      <c r="K14" s="442"/>
      <c r="L14" s="442"/>
      <c r="M14" s="442"/>
      <c r="N14" s="442"/>
      <c r="O14" s="442"/>
    </row>
    <row r="15" spans="1:15" x14ac:dyDescent="0.25">
      <c r="B15" s="442"/>
      <c r="C15" s="442"/>
      <c r="D15" s="442"/>
      <c r="E15" s="442"/>
      <c r="F15" s="442"/>
      <c r="G15" s="442"/>
      <c r="H15" s="442"/>
      <c r="I15" s="442"/>
      <c r="J15" s="442"/>
      <c r="K15" s="442"/>
      <c r="L15" s="442"/>
      <c r="M15" s="442"/>
      <c r="N15" s="442"/>
      <c r="O15" s="442"/>
    </row>
    <row r="16" spans="1:15" x14ac:dyDescent="0.25">
      <c r="A16" s="110" t="s">
        <v>160</v>
      </c>
      <c r="B16" s="655" t="s">
        <v>161</v>
      </c>
      <c r="C16" s="655"/>
      <c r="D16" s="655"/>
      <c r="E16" s="655"/>
      <c r="F16" s="655"/>
      <c r="G16" s="655"/>
      <c r="H16" s="655"/>
      <c r="I16" s="655"/>
      <c r="J16" s="655"/>
      <c r="K16" s="655"/>
      <c r="L16" s="655"/>
      <c r="M16" s="655"/>
      <c r="N16" s="655"/>
      <c r="O16" s="655"/>
    </row>
    <row r="17" spans="1:15" ht="15.75" customHeight="1" x14ac:dyDescent="0.25">
      <c r="C17" s="405" t="s">
        <v>162</v>
      </c>
      <c r="D17" s="405"/>
      <c r="E17" s="405"/>
      <c r="F17" s="405"/>
      <c r="G17" s="405"/>
      <c r="H17" s="405"/>
      <c r="I17" s="405"/>
      <c r="J17" s="405"/>
      <c r="K17" s="405"/>
      <c r="L17" s="405"/>
      <c r="M17" s="405"/>
      <c r="N17" s="405"/>
      <c r="O17" s="405"/>
    </row>
    <row r="18" spans="1:15" ht="15" customHeight="1" x14ac:dyDescent="0.25">
      <c r="C18" s="405"/>
      <c r="D18" s="405"/>
      <c r="E18" s="405"/>
      <c r="F18" s="405"/>
      <c r="G18" s="405"/>
      <c r="H18" s="405"/>
      <c r="I18" s="405"/>
      <c r="J18" s="405"/>
      <c r="K18" s="405"/>
      <c r="L18" s="405"/>
      <c r="M18" s="405"/>
      <c r="N18" s="405"/>
      <c r="O18" s="405"/>
    </row>
    <row r="19" spans="1:15" ht="15" customHeight="1" x14ac:dyDescent="0.25">
      <c r="C19" s="405"/>
      <c r="D19" s="405"/>
      <c r="E19" s="405"/>
      <c r="F19" s="405"/>
      <c r="G19" s="405"/>
      <c r="H19" s="405"/>
      <c r="I19" s="405"/>
      <c r="J19" s="405"/>
      <c r="K19" s="405"/>
      <c r="L19" s="405"/>
      <c r="M19" s="405"/>
      <c r="N19" s="405"/>
      <c r="O19" s="405"/>
    </row>
    <row r="20" spans="1:15" ht="15" customHeight="1" x14ac:dyDescent="0.25">
      <c r="C20" s="405"/>
      <c r="D20" s="405"/>
      <c r="E20" s="405"/>
      <c r="F20" s="405"/>
      <c r="G20" s="405"/>
      <c r="H20" s="405"/>
      <c r="I20" s="405"/>
      <c r="J20" s="405"/>
      <c r="K20" s="405"/>
      <c r="L20" s="405"/>
      <c r="M20" s="405"/>
      <c r="N20" s="405"/>
      <c r="O20" s="405"/>
    </row>
    <row r="21" spans="1:15" x14ac:dyDescent="0.25">
      <c r="C21" s="405"/>
      <c r="D21" s="405"/>
      <c r="E21" s="405"/>
      <c r="F21" s="405"/>
      <c r="G21" s="405"/>
      <c r="H21" s="405"/>
      <c r="I21" s="405"/>
      <c r="J21" s="405"/>
      <c r="K21" s="405"/>
      <c r="L21" s="405"/>
      <c r="M21" s="405"/>
      <c r="N21" s="405"/>
      <c r="O21" s="405"/>
    </row>
    <row r="22" spans="1:15" x14ac:dyDescent="0.25">
      <c r="C22" s="101"/>
      <c r="D22" s="101"/>
      <c r="E22" s="101"/>
      <c r="F22" s="101"/>
      <c r="G22" s="101"/>
      <c r="H22" s="101"/>
      <c r="I22" s="101"/>
      <c r="J22" s="101"/>
      <c r="K22" s="101"/>
      <c r="L22" s="101"/>
      <c r="M22" s="101"/>
      <c r="N22" s="101"/>
      <c r="O22" s="101"/>
    </row>
    <row r="23" spans="1:15" s="105" customFormat="1" x14ac:dyDescent="0.25">
      <c r="A23" s="656" t="s">
        <v>150</v>
      </c>
      <c r="B23" s="656"/>
      <c r="C23" s="656"/>
      <c r="D23" s="656"/>
      <c r="E23" s="656"/>
      <c r="F23" s="656"/>
      <c r="G23" s="656"/>
      <c r="H23" s="656"/>
      <c r="I23" s="656"/>
      <c r="J23" s="656"/>
      <c r="K23" s="656"/>
      <c r="L23" s="656"/>
      <c r="M23" s="656"/>
      <c r="N23" s="656"/>
      <c r="O23" s="656"/>
    </row>
    <row r="24" spans="1:15" x14ac:dyDescent="0.25">
      <c r="B24" s="104">
        <v>1</v>
      </c>
      <c r="C24" s="104" t="s">
        <v>147</v>
      </c>
    </row>
    <row r="25" spans="1:15" x14ac:dyDescent="0.25">
      <c r="C25" s="104" t="s">
        <v>145</v>
      </c>
      <c r="D25" s="655" t="s">
        <v>254</v>
      </c>
      <c r="E25" s="655"/>
      <c r="F25" s="655"/>
      <c r="G25" s="655"/>
      <c r="H25" s="655"/>
      <c r="I25" s="655"/>
      <c r="J25" s="655"/>
      <c r="K25" s="655"/>
      <c r="L25" s="655"/>
      <c r="M25" s="655"/>
      <c r="N25" s="655"/>
      <c r="O25" s="655"/>
    </row>
    <row r="26" spans="1:15" x14ac:dyDescent="0.25">
      <c r="C26" s="104" t="s">
        <v>155</v>
      </c>
      <c r="D26" s="655" t="s">
        <v>198</v>
      </c>
      <c r="E26" s="655"/>
      <c r="F26" s="655"/>
      <c r="G26" s="655"/>
      <c r="H26" s="655"/>
      <c r="I26" s="655"/>
      <c r="J26" s="655"/>
      <c r="K26" s="655"/>
      <c r="L26" s="655"/>
      <c r="M26" s="655"/>
      <c r="N26" s="655"/>
      <c r="O26" s="655"/>
    </row>
    <row r="27" spans="1:15" x14ac:dyDescent="0.25">
      <c r="C27" s="104" t="s">
        <v>148</v>
      </c>
      <c r="D27" s="655" t="s">
        <v>255</v>
      </c>
      <c r="E27" s="655"/>
      <c r="F27" s="655"/>
      <c r="G27" s="655"/>
      <c r="H27" s="655"/>
      <c r="I27" s="655"/>
      <c r="J27" s="655"/>
      <c r="K27" s="655"/>
      <c r="L27" s="655"/>
      <c r="M27" s="655"/>
      <c r="N27" s="655"/>
      <c r="O27" s="655"/>
    </row>
    <row r="28" spans="1:15" x14ac:dyDescent="0.25">
      <c r="C28" s="104" t="s">
        <v>149</v>
      </c>
      <c r="D28" s="655" t="s">
        <v>199</v>
      </c>
      <c r="E28" s="655"/>
      <c r="F28" s="655"/>
      <c r="G28" s="655"/>
      <c r="H28" s="655"/>
      <c r="I28" s="655"/>
      <c r="J28" s="655"/>
      <c r="K28" s="655"/>
      <c r="L28" s="655"/>
      <c r="M28" s="655"/>
      <c r="N28" s="655"/>
      <c r="O28" s="655"/>
    </row>
    <row r="29" spans="1:15" ht="15" customHeight="1" x14ac:dyDescent="0.25">
      <c r="B29" s="104">
        <v>2</v>
      </c>
      <c r="C29" s="442" t="s">
        <v>151</v>
      </c>
      <c r="D29" s="442"/>
      <c r="E29" s="442"/>
      <c r="F29" s="442"/>
      <c r="G29" s="442"/>
      <c r="H29" s="442"/>
      <c r="I29" s="442"/>
      <c r="J29" s="442"/>
      <c r="K29" s="442"/>
      <c r="L29" s="442"/>
      <c r="M29" s="442"/>
      <c r="N29" s="442"/>
      <c r="O29" s="442"/>
    </row>
    <row r="30" spans="1:15" x14ac:dyDescent="0.25">
      <c r="C30" s="442"/>
      <c r="D30" s="442"/>
      <c r="E30" s="442"/>
      <c r="F30" s="442"/>
      <c r="G30" s="442"/>
      <c r="H30" s="442"/>
      <c r="I30" s="442"/>
      <c r="J30" s="442"/>
      <c r="K30" s="442"/>
      <c r="L30" s="442"/>
      <c r="M30" s="442"/>
      <c r="N30" s="442"/>
      <c r="O30" s="442"/>
    </row>
    <row r="31" spans="1:15" x14ac:dyDescent="0.25">
      <c r="C31" s="442"/>
      <c r="D31" s="442"/>
      <c r="E31" s="442"/>
      <c r="F31" s="442"/>
      <c r="G31" s="442"/>
      <c r="H31" s="442"/>
      <c r="I31" s="442"/>
      <c r="J31" s="442"/>
      <c r="K31" s="442"/>
      <c r="L31" s="442"/>
      <c r="M31" s="442"/>
      <c r="N31" s="442"/>
      <c r="O31" s="442"/>
    </row>
    <row r="32" spans="1:15" x14ac:dyDescent="0.25">
      <c r="C32" s="442"/>
      <c r="D32" s="442"/>
      <c r="E32" s="442"/>
      <c r="F32" s="442"/>
      <c r="G32" s="442"/>
      <c r="H32" s="442"/>
      <c r="I32" s="442"/>
      <c r="J32" s="442"/>
      <c r="K32" s="442"/>
      <c r="L32" s="442"/>
      <c r="M32" s="442"/>
      <c r="N32" s="442"/>
      <c r="O32" s="442"/>
    </row>
    <row r="33" spans="2:15" x14ac:dyDescent="0.25">
      <c r="C33" s="102"/>
      <c r="D33" s="102"/>
      <c r="E33" s="102"/>
      <c r="F33" s="102"/>
      <c r="G33" s="102"/>
      <c r="H33" s="102"/>
      <c r="I33" s="102"/>
      <c r="J33" s="102"/>
      <c r="K33" s="102"/>
      <c r="L33" s="102"/>
      <c r="M33" s="102"/>
      <c r="N33" s="102"/>
      <c r="O33" s="102"/>
    </row>
    <row r="34" spans="2:15" x14ac:dyDescent="0.25">
      <c r="C34" s="102"/>
      <c r="D34" s="102"/>
      <c r="E34" s="102"/>
      <c r="F34" s="102"/>
      <c r="G34" s="102"/>
      <c r="H34" s="102"/>
      <c r="I34" s="102"/>
      <c r="J34" s="102"/>
      <c r="K34" s="102"/>
      <c r="L34" s="102"/>
      <c r="M34" s="102"/>
      <c r="N34" s="102"/>
      <c r="O34" s="102"/>
    </row>
    <row r="35" spans="2:15" x14ac:dyDescent="0.25">
      <c r="C35" s="104" t="s">
        <v>145</v>
      </c>
      <c r="D35" s="655" t="s">
        <v>152</v>
      </c>
      <c r="E35" s="655"/>
      <c r="F35" s="655"/>
      <c r="G35" s="655"/>
      <c r="H35" s="655"/>
      <c r="I35" s="655"/>
      <c r="J35" s="655"/>
      <c r="K35" s="655"/>
      <c r="L35" s="655"/>
      <c r="M35" s="655"/>
      <c r="N35" s="655"/>
      <c r="O35" s="655"/>
    </row>
    <row r="36" spans="2:15" x14ac:dyDescent="0.25">
      <c r="B36" s="104">
        <v>3</v>
      </c>
      <c r="C36" s="655" t="s">
        <v>153</v>
      </c>
      <c r="D36" s="655"/>
      <c r="E36" s="655"/>
      <c r="F36" s="655"/>
      <c r="G36" s="655"/>
      <c r="H36" s="655"/>
      <c r="I36" s="655"/>
      <c r="J36" s="655"/>
      <c r="K36" s="655"/>
      <c r="L36" s="655"/>
      <c r="M36" s="655"/>
      <c r="N36" s="655"/>
      <c r="O36" s="655"/>
    </row>
    <row r="44" spans="2:15" x14ac:dyDescent="0.25">
      <c r="C44" s="104" t="s">
        <v>145</v>
      </c>
      <c r="D44" s="496" t="s">
        <v>154</v>
      </c>
      <c r="E44" s="496"/>
      <c r="F44" s="496"/>
      <c r="G44" s="496"/>
      <c r="H44" s="496"/>
      <c r="I44" s="496"/>
      <c r="J44" s="496"/>
      <c r="K44" s="496"/>
      <c r="L44" s="496"/>
      <c r="M44" s="496"/>
      <c r="N44" s="496"/>
      <c r="O44" s="496"/>
    </row>
    <row r="45" spans="2:15" x14ac:dyDescent="0.25">
      <c r="E45" s="100" t="s">
        <v>71</v>
      </c>
      <c r="F45" s="103"/>
      <c r="G45" s="103"/>
      <c r="H45" s="496" t="s">
        <v>256</v>
      </c>
      <c r="I45" s="496"/>
      <c r="J45" s="496"/>
      <c r="K45" s="496"/>
      <c r="L45" s="496"/>
      <c r="M45" s="496"/>
      <c r="N45" s="496"/>
      <c r="O45" s="496"/>
    </row>
    <row r="46" spans="2:15" x14ac:dyDescent="0.25">
      <c r="D46" s="100"/>
      <c r="E46" s="110" t="s">
        <v>160</v>
      </c>
      <c r="F46" s="496" t="s">
        <v>74</v>
      </c>
      <c r="G46" s="496"/>
      <c r="H46" s="496"/>
      <c r="I46" s="496"/>
      <c r="J46" s="496"/>
      <c r="K46" s="496"/>
      <c r="L46" s="496"/>
      <c r="M46" s="496"/>
      <c r="N46" s="496"/>
      <c r="O46" s="496"/>
    </row>
    <row r="47" spans="2:15" x14ac:dyDescent="0.25">
      <c r="D47" s="100"/>
      <c r="E47" s="100"/>
      <c r="F47" s="110" t="s">
        <v>160</v>
      </c>
      <c r="G47" s="496" t="s">
        <v>259</v>
      </c>
      <c r="H47" s="496"/>
      <c r="I47" s="496"/>
      <c r="J47" s="496"/>
      <c r="K47" s="496"/>
      <c r="L47" s="496"/>
      <c r="M47" s="496"/>
      <c r="N47" s="496"/>
      <c r="O47" s="496"/>
    </row>
    <row r="48" spans="2:15" ht="15" customHeight="1" x14ac:dyDescent="0.25">
      <c r="D48" s="100"/>
      <c r="E48" s="100"/>
      <c r="F48" s="110" t="s">
        <v>160</v>
      </c>
      <c r="G48" s="405" t="s">
        <v>260</v>
      </c>
      <c r="H48" s="405"/>
      <c r="I48" s="405"/>
      <c r="J48" s="405"/>
      <c r="K48" s="405"/>
      <c r="L48" s="405"/>
      <c r="M48" s="405"/>
      <c r="N48" s="405"/>
      <c r="O48" s="405"/>
    </row>
    <row r="49" spans="2:15" ht="15" customHeight="1" x14ac:dyDescent="0.25">
      <c r="D49" s="100"/>
      <c r="E49" s="100"/>
      <c r="F49" s="110" t="s">
        <v>160</v>
      </c>
      <c r="G49" s="405" t="s">
        <v>261</v>
      </c>
      <c r="H49" s="405"/>
      <c r="I49" s="405"/>
      <c r="J49" s="405"/>
      <c r="K49" s="405"/>
      <c r="L49" s="405"/>
      <c r="M49" s="405"/>
      <c r="N49" s="405"/>
      <c r="O49" s="405"/>
    </row>
    <row r="50" spans="2:15" ht="15" customHeight="1" x14ac:dyDescent="0.25">
      <c r="D50" s="100"/>
      <c r="E50" s="110" t="s">
        <v>160</v>
      </c>
      <c r="F50" s="405" t="s">
        <v>257</v>
      </c>
      <c r="G50" s="405"/>
      <c r="H50" s="405"/>
      <c r="I50" s="405"/>
      <c r="J50" s="405"/>
      <c r="K50" s="405"/>
      <c r="L50" s="405"/>
      <c r="M50" s="405"/>
      <c r="N50" s="405"/>
      <c r="O50" s="405"/>
    </row>
    <row r="51" spans="2:15" x14ac:dyDescent="0.25">
      <c r="D51" s="100"/>
      <c r="E51" s="100"/>
      <c r="F51" s="405"/>
      <c r="G51" s="405"/>
      <c r="H51" s="405"/>
      <c r="I51" s="405"/>
      <c r="J51" s="405"/>
      <c r="K51" s="405"/>
      <c r="L51" s="405"/>
      <c r="M51" s="405"/>
      <c r="N51" s="405"/>
      <c r="O51" s="405"/>
    </row>
    <row r="52" spans="2:15" ht="15" customHeight="1" x14ac:dyDescent="0.25">
      <c r="D52" s="100"/>
      <c r="E52" s="110" t="s">
        <v>160</v>
      </c>
      <c r="F52" s="405" t="s">
        <v>258</v>
      </c>
      <c r="G52" s="405"/>
      <c r="H52" s="405"/>
      <c r="I52" s="405"/>
      <c r="J52" s="405"/>
      <c r="K52" s="405"/>
      <c r="L52" s="405"/>
      <c r="M52" s="405"/>
      <c r="N52" s="405"/>
      <c r="O52" s="405"/>
    </row>
    <row r="53" spans="2:15" x14ac:dyDescent="0.25">
      <c r="D53" s="100"/>
      <c r="E53" s="100"/>
      <c r="F53" s="405"/>
      <c r="G53" s="405"/>
      <c r="H53" s="405"/>
      <c r="I53" s="405"/>
      <c r="J53" s="405"/>
      <c r="K53" s="405"/>
      <c r="L53" s="405"/>
      <c r="M53" s="405"/>
      <c r="N53" s="405"/>
      <c r="O53" s="405"/>
    </row>
    <row r="54" spans="2:15" ht="15" customHeight="1" x14ac:dyDescent="0.25">
      <c r="C54" s="104" t="s">
        <v>155</v>
      </c>
      <c r="D54" s="442" t="s">
        <v>262</v>
      </c>
      <c r="E54" s="442"/>
      <c r="F54" s="442"/>
      <c r="G54" s="442"/>
      <c r="H54" s="442"/>
      <c r="I54" s="442"/>
      <c r="J54" s="442"/>
      <c r="K54" s="442"/>
      <c r="L54" s="442"/>
      <c r="M54" s="442"/>
      <c r="N54" s="442"/>
      <c r="O54" s="442"/>
    </row>
    <row r="55" spans="2:15" x14ac:dyDescent="0.25">
      <c r="D55" s="442"/>
      <c r="E55" s="442"/>
      <c r="F55" s="442"/>
      <c r="G55" s="442"/>
      <c r="H55" s="442"/>
      <c r="I55" s="442"/>
      <c r="J55" s="442"/>
      <c r="K55" s="442"/>
      <c r="L55" s="442"/>
      <c r="M55" s="442"/>
      <c r="N55" s="442"/>
      <c r="O55" s="442"/>
    </row>
    <row r="56" spans="2:15" x14ac:dyDescent="0.25">
      <c r="B56" s="104">
        <v>4</v>
      </c>
      <c r="C56" s="655" t="s">
        <v>157</v>
      </c>
      <c r="D56" s="655"/>
      <c r="E56" s="655"/>
      <c r="F56" s="655"/>
      <c r="G56" s="655"/>
      <c r="H56" s="655"/>
      <c r="I56" s="655"/>
      <c r="J56" s="655"/>
      <c r="K56" s="655"/>
      <c r="L56" s="655"/>
      <c r="M56" s="655"/>
      <c r="N56" s="655"/>
      <c r="O56" s="655"/>
    </row>
    <row r="57" spans="2:15" x14ac:dyDescent="0.25">
      <c r="C57" s="110" t="s">
        <v>160</v>
      </c>
      <c r="D57" s="655" t="s">
        <v>158</v>
      </c>
      <c r="E57" s="655"/>
      <c r="F57" s="655"/>
      <c r="G57" s="655"/>
      <c r="H57" s="655"/>
      <c r="I57" s="655"/>
      <c r="J57" s="655"/>
      <c r="K57" s="655"/>
      <c r="L57" s="655"/>
      <c r="M57" s="655"/>
      <c r="N57" s="655"/>
      <c r="O57" s="655"/>
    </row>
    <row r="58" spans="2:15" x14ac:dyDescent="0.25">
      <c r="C58" s="110"/>
    </row>
    <row r="59" spans="2:15" x14ac:dyDescent="0.25">
      <c r="C59" s="110"/>
    </row>
    <row r="60" spans="2:15" x14ac:dyDescent="0.25">
      <c r="C60" s="110"/>
    </row>
    <row r="61" spans="2:15" x14ac:dyDescent="0.25">
      <c r="C61" s="110"/>
    </row>
    <row r="62" spans="2:15" ht="15" customHeight="1" x14ac:dyDescent="0.25">
      <c r="B62" s="104">
        <v>5</v>
      </c>
      <c r="C62" s="442" t="s">
        <v>164</v>
      </c>
      <c r="D62" s="442"/>
      <c r="E62" s="442"/>
      <c r="F62" s="442"/>
      <c r="G62" s="442"/>
      <c r="H62" s="442"/>
      <c r="I62" s="442"/>
      <c r="J62" s="442"/>
      <c r="K62" s="442"/>
      <c r="L62" s="442"/>
      <c r="M62" s="442"/>
      <c r="N62" s="442"/>
      <c r="O62" s="442"/>
    </row>
    <row r="63" spans="2:15" x14ac:dyDescent="0.25">
      <c r="C63" s="442"/>
      <c r="D63" s="442"/>
      <c r="E63" s="442"/>
      <c r="F63" s="442"/>
      <c r="G63" s="442"/>
      <c r="H63" s="442"/>
      <c r="I63" s="442"/>
      <c r="J63" s="442"/>
      <c r="K63" s="442"/>
      <c r="L63" s="442"/>
      <c r="M63" s="442"/>
      <c r="N63" s="442"/>
      <c r="O63" s="442"/>
    </row>
    <row r="64" spans="2:15" x14ac:dyDescent="0.25">
      <c r="C64" s="442"/>
      <c r="D64" s="442"/>
      <c r="E64" s="442"/>
      <c r="F64" s="442"/>
      <c r="G64" s="442"/>
      <c r="H64" s="442"/>
      <c r="I64" s="442"/>
      <c r="J64" s="442"/>
      <c r="K64" s="442"/>
      <c r="L64" s="442"/>
      <c r="M64" s="442"/>
      <c r="N64" s="442"/>
      <c r="O64" s="442"/>
    </row>
    <row r="65" spans="2:15" x14ac:dyDescent="0.25">
      <c r="C65" s="110" t="s">
        <v>160</v>
      </c>
      <c r="D65" s="442" t="s">
        <v>264</v>
      </c>
      <c r="E65" s="442"/>
      <c r="F65" s="442"/>
      <c r="G65" s="442"/>
      <c r="H65" s="442"/>
      <c r="I65" s="442"/>
      <c r="J65" s="442"/>
      <c r="K65" s="442"/>
      <c r="L65" s="442"/>
      <c r="M65" s="442"/>
      <c r="N65" s="442"/>
      <c r="O65" s="442"/>
    </row>
    <row r="66" spans="2:15" x14ac:dyDescent="0.25">
      <c r="C66" s="110"/>
      <c r="D66" s="442"/>
      <c r="E66" s="442"/>
      <c r="F66" s="442"/>
      <c r="G66" s="442"/>
      <c r="H66" s="442"/>
      <c r="I66" s="442"/>
      <c r="J66" s="442"/>
      <c r="K66" s="442"/>
      <c r="L66" s="442"/>
      <c r="M66" s="442"/>
      <c r="N66" s="442"/>
      <c r="O66" s="442"/>
    </row>
    <row r="67" spans="2:15" x14ac:dyDescent="0.25">
      <c r="C67" s="110" t="s">
        <v>160</v>
      </c>
      <c r="D67" s="655" t="s">
        <v>163</v>
      </c>
      <c r="E67" s="655"/>
      <c r="F67" s="655"/>
      <c r="G67" s="655"/>
      <c r="H67" s="655"/>
      <c r="I67" s="655"/>
      <c r="J67" s="655"/>
      <c r="K67" s="655"/>
      <c r="L67" s="655"/>
      <c r="M67" s="655"/>
      <c r="N67" s="655"/>
      <c r="O67" s="655"/>
    </row>
    <row r="68" spans="2:15" x14ac:dyDescent="0.25">
      <c r="B68" s="104">
        <v>6</v>
      </c>
      <c r="C68" s="655" t="s">
        <v>266</v>
      </c>
      <c r="D68" s="655"/>
      <c r="E68" s="655"/>
      <c r="F68" s="655"/>
      <c r="G68" s="655"/>
      <c r="H68" s="655"/>
      <c r="I68" s="655"/>
      <c r="J68" s="655"/>
      <c r="K68" s="655"/>
      <c r="L68" s="655"/>
      <c r="M68" s="655"/>
      <c r="N68" s="655"/>
      <c r="O68" s="655"/>
    </row>
    <row r="75" spans="2:15" x14ac:dyDescent="0.25">
      <c r="C75" s="110" t="s">
        <v>160</v>
      </c>
      <c r="D75" s="442" t="s">
        <v>265</v>
      </c>
      <c r="E75" s="442"/>
      <c r="F75" s="442"/>
      <c r="G75" s="442"/>
      <c r="H75" s="442"/>
      <c r="I75" s="442"/>
      <c r="J75" s="442"/>
      <c r="K75" s="442"/>
      <c r="L75" s="442"/>
      <c r="M75" s="442"/>
      <c r="N75" s="442"/>
      <c r="O75" s="442"/>
    </row>
    <row r="76" spans="2:15" x14ac:dyDescent="0.25">
      <c r="C76" s="110"/>
      <c r="D76" s="442"/>
      <c r="E76" s="442"/>
      <c r="F76" s="442"/>
      <c r="G76" s="442"/>
      <c r="H76" s="442"/>
      <c r="I76" s="442"/>
      <c r="J76" s="442"/>
      <c r="K76" s="442"/>
      <c r="L76" s="442"/>
      <c r="M76" s="442"/>
      <c r="N76" s="442"/>
      <c r="O76" s="442"/>
    </row>
    <row r="77" spans="2:15" x14ac:dyDescent="0.25">
      <c r="C77" s="110" t="s">
        <v>160</v>
      </c>
      <c r="D77" s="655" t="s">
        <v>263</v>
      </c>
      <c r="E77" s="655"/>
      <c r="F77" s="655"/>
      <c r="G77" s="655"/>
      <c r="H77" s="655"/>
      <c r="I77" s="655"/>
      <c r="J77" s="655"/>
      <c r="K77" s="655"/>
      <c r="L77" s="655"/>
      <c r="M77" s="655"/>
      <c r="N77" s="655"/>
      <c r="O77" s="655"/>
    </row>
    <row r="78" spans="2:15" x14ac:dyDescent="0.25">
      <c r="B78" s="104">
        <v>7</v>
      </c>
      <c r="C78" s="655" t="s">
        <v>267</v>
      </c>
      <c r="D78" s="655"/>
      <c r="E78" s="655"/>
      <c r="F78" s="655"/>
      <c r="G78" s="655"/>
      <c r="H78" s="655"/>
      <c r="I78" s="655"/>
      <c r="J78" s="655"/>
      <c r="K78" s="655"/>
      <c r="L78" s="655"/>
      <c r="M78" s="655"/>
      <c r="N78" s="655"/>
      <c r="O78" s="655"/>
    </row>
    <row r="83" spans="2:15" x14ac:dyDescent="0.25">
      <c r="C83" s="110" t="s">
        <v>160</v>
      </c>
      <c r="D83" s="655" t="s">
        <v>269</v>
      </c>
      <c r="E83" s="655"/>
      <c r="F83" s="655"/>
      <c r="G83" s="655"/>
      <c r="H83" s="655"/>
      <c r="I83" s="655"/>
      <c r="J83" s="655"/>
      <c r="K83" s="655"/>
      <c r="L83" s="655"/>
      <c r="M83" s="655"/>
      <c r="N83" s="655"/>
      <c r="O83" s="655"/>
    </row>
    <row r="84" spans="2:15" x14ac:dyDescent="0.25">
      <c r="C84" s="110" t="s">
        <v>160</v>
      </c>
      <c r="D84" s="655" t="s">
        <v>270</v>
      </c>
      <c r="E84" s="655"/>
      <c r="F84" s="655"/>
      <c r="G84" s="655"/>
      <c r="H84" s="655"/>
      <c r="I84" s="655"/>
      <c r="J84" s="655"/>
      <c r="K84" s="655"/>
      <c r="L84" s="655"/>
      <c r="M84" s="655"/>
      <c r="N84" s="655"/>
      <c r="O84" s="655"/>
    </row>
    <row r="85" spans="2:15" x14ac:dyDescent="0.25">
      <c r="B85" s="104">
        <v>8</v>
      </c>
      <c r="C85" s="655" t="s">
        <v>268</v>
      </c>
      <c r="D85" s="655"/>
      <c r="E85" s="655"/>
      <c r="F85" s="655"/>
      <c r="G85" s="655"/>
      <c r="H85" s="655"/>
      <c r="I85" s="655"/>
      <c r="J85" s="655"/>
      <c r="K85" s="655"/>
      <c r="L85" s="655"/>
      <c r="M85" s="655"/>
      <c r="N85" s="655"/>
      <c r="O85" s="655"/>
    </row>
    <row r="97" spans="3:15" x14ac:dyDescent="0.25">
      <c r="C97" s="110" t="s">
        <v>160</v>
      </c>
      <c r="D97" s="655" t="s">
        <v>271</v>
      </c>
      <c r="E97" s="655"/>
      <c r="F97" s="655"/>
      <c r="G97" s="655"/>
      <c r="H97" s="655"/>
      <c r="I97" s="655"/>
      <c r="J97" s="655"/>
      <c r="K97" s="655"/>
      <c r="L97" s="655"/>
      <c r="M97" s="655"/>
      <c r="N97" s="655"/>
      <c r="O97" s="655"/>
    </row>
    <row r="98" spans="3:15" x14ac:dyDescent="0.25">
      <c r="C98" s="110" t="s">
        <v>160</v>
      </c>
      <c r="D98" s="655" t="s">
        <v>270</v>
      </c>
      <c r="E98" s="655"/>
      <c r="F98" s="655"/>
      <c r="G98" s="655"/>
      <c r="H98" s="655"/>
      <c r="I98" s="655"/>
      <c r="J98" s="655"/>
      <c r="K98" s="655"/>
      <c r="L98" s="655"/>
      <c r="M98" s="655"/>
      <c r="N98" s="655"/>
      <c r="O98" s="655"/>
    </row>
  </sheetData>
  <sheetProtection algorithmName="SHA-512" hashValue="qgB7zch0f2vmrnkcj/WMqPt/1Ukni0npKkfTfq7sTcObNwW7YHDqeOcU+FMTO+inNS203iE51V/Z6QsOY8vj8A==" saltValue="LC7EtOb6KCmnHW8yqVwHsA==" spinCount="100000" sheet="1" selectLockedCells="1"/>
  <mergeCells count="38">
    <mergeCell ref="D98:O98"/>
    <mergeCell ref="C78:O78"/>
    <mergeCell ref="C85:O85"/>
    <mergeCell ref="D83:O83"/>
    <mergeCell ref="D84:O84"/>
    <mergeCell ref="D97:O97"/>
    <mergeCell ref="A1:O4"/>
    <mergeCell ref="D67:O67"/>
    <mergeCell ref="C68:O68"/>
    <mergeCell ref="D77:O77"/>
    <mergeCell ref="A6:O6"/>
    <mergeCell ref="B7:O7"/>
    <mergeCell ref="A9:O9"/>
    <mergeCell ref="B16:O16"/>
    <mergeCell ref="C29:O32"/>
    <mergeCell ref="B10:O15"/>
    <mergeCell ref="C17:O21"/>
    <mergeCell ref="A23:O23"/>
    <mergeCell ref="D25:O25"/>
    <mergeCell ref="D35:O35"/>
    <mergeCell ref="C36:O36"/>
    <mergeCell ref="H45:O45"/>
    <mergeCell ref="D75:O76"/>
    <mergeCell ref="D26:O26"/>
    <mergeCell ref="D27:O27"/>
    <mergeCell ref="D28:O28"/>
    <mergeCell ref="C62:O64"/>
    <mergeCell ref="F46:O46"/>
    <mergeCell ref="G47:O47"/>
    <mergeCell ref="G48:O48"/>
    <mergeCell ref="G49:O49"/>
    <mergeCell ref="C56:O56"/>
    <mergeCell ref="D57:O57"/>
    <mergeCell ref="F50:O51"/>
    <mergeCell ref="F52:O53"/>
    <mergeCell ref="D44:O44"/>
    <mergeCell ref="D54:O55"/>
    <mergeCell ref="D65:O66"/>
  </mergeCells>
  <pageMargins left="0.25" right="0.1875" top="0.60416666666666663" bottom="0.75" header="0.3" footer="0.3"/>
  <pageSetup orientation="portrait" horizontalDpi="1200" verticalDpi="1200" r:id="rId1"/>
  <headerFooter>
    <oddHeader>&amp;C&amp;"-,Bold"BUDGET SERVICES SCHEDULE INSTRUCTIONS</oddHeader>
    <oddFooter>&amp;CPage &amp;P of &amp;N&amp;RRev. 8/1/2021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vt:lpstr>
      <vt:lpstr>Budget Review Checklist</vt:lpstr>
      <vt:lpstr>Budget Services Questionnaire</vt:lpstr>
      <vt:lpstr>Budget Services Schedule (BSS)</vt:lpstr>
      <vt:lpstr>BSS Instructions</vt:lpstr>
      <vt:lpstr>'Budget Services Schedule (BSS)'!Print_Area</vt:lpstr>
    </vt:vector>
  </TitlesOfParts>
  <Company>State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Sherri Marney</dc:creator>
  <cp:lastModifiedBy>Sherri Marney [KDHE]</cp:lastModifiedBy>
  <cp:lastPrinted>2020-06-02T13:21:31Z</cp:lastPrinted>
  <dcterms:created xsi:type="dcterms:W3CDTF">2012-10-29T17:07:54Z</dcterms:created>
  <dcterms:modified xsi:type="dcterms:W3CDTF">2021-10-07T14:54:09Z</dcterms:modified>
</cp:coreProperties>
</file>